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arcus Thrun\Desktop\"/>
    </mc:Choice>
  </mc:AlternateContent>
  <xr:revisionPtr revIDLastSave="0" documentId="8_{A7759440-1326-49DE-A1AE-FF65D75C9EF8}" xr6:coauthVersionLast="36" xr6:coauthVersionMax="36" xr10:uidLastSave="{00000000-0000-0000-0000-000000000000}"/>
  <bookViews>
    <workbookView xWindow="0" yWindow="3000" windowWidth="28800" windowHeight="11670" tabRatio="623" xr2:uid="{00000000-000D-0000-FFFF-FFFF00000000}"/>
  </bookViews>
  <sheets>
    <sheet name="Gesamtplan" sheetId="2" r:id="rId1"/>
    <sheet name="Jugendteams" sheetId="26" r:id="rId2"/>
    <sheet name="Vereinsvertreter" sheetId="27" r:id="rId3"/>
    <sheet name="Staffelleiter" sheetId="28" r:id="rId4"/>
    <sheet name="Meldebogen LM" sheetId="25" r:id="rId5"/>
    <sheet name="Spielregeln (ab 04-2024)" sheetId="23" r:id="rId6"/>
    <sheet name="Gebührendordnung" sheetId="24" r:id="rId7"/>
  </sheets>
  <externalReferences>
    <externalReference r:id="rId8"/>
    <externalReference r:id="rId9"/>
    <externalReference r:id="rId10"/>
    <externalReference r:id="rId11"/>
  </externalReferences>
  <definedNames>
    <definedName name="_1PlanS_1">#REF!</definedName>
    <definedName name="_2PlanS_2">'[1]Spielplan-Vorrunde'!$A$19:$Y$39</definedName>
    <definedName name="_3PlanS_3">'[2]Spielplan-Vorrunde'!$A$20:$Y$39</definedName>
    <definedName name="Mannschaft">#REF!</definedName>
    <definedName name="PlanS" localSheetId="4">'[3]Spielplan-Sa'!$A$20:$Y$25</definedName>
    <definedName name="PlanS">#REF!</definedName>
    <definedName name="Spieler">#REF!</definedName>
    <definedName name="Spielplan">[4]Spielpl!$A$14:$M$31</definedName>
    <definedName name="Z_1E5E3363_A64C_4EDF_AFBB_A60997782DB5_.wvu.Cols">(#REF!,#REF!)</definedName>
    <definedName name="Z_1E5E3363_A64C_4EDF_AFBB_A60997782DB5_.wvu.PrintArea">#REF!</definedName>
    <definedName name="Z_1E5E3363_A64C_4EDF_AFBB_A60997782DB5_.wvu.Rows">(#REF!,#REF!,#REF!)</definedName>
    <definedName name="Z_E04F9305_80BC_40B2_992B_1B750C9B7218_.wvu.Cols">#REF!</definedName>
  </definedNames>
  <calcPr calcId="191029"/>
</workbook>
</file>

<file path=xl/calcChain.xml><?xml version="1.0" encoding="utf-8"?>
<calcChain xmlns="http://schemas.openxmlformats.org/spreadsheetml/2006/main">
  <c r="S22" i="26" l="1"/>
  <c r="R22" i="26"/>
  <c r="Q22" i="26"/>
  <c r="N22" i="26"/>
  <c r="M22" i="26"/>
  <c r="L22" i="26"/>
  <c r="O22" i="26" s="1"/>
  <c r="K22" i="26"/>
  <c r="J22" i="26"/>
  <c r="H22" i="26"/>
  <c r="F22" i="26"/>
  <c r="E22" i="26"/>
  <c r="D22" i="26"/>
  <c r="C22" i="26"/>
  <c r="B22" i="26"/>
  <c r="O20" i="26"/>
  <c r="O19" i="26"/>
  <c r="O18" i="26"/>
  <c r="O17" i="26"/>
  <c r="O16" i="26"/>
  <c r="O15" i="26"/>
  <c r="O14" i="26"/>
  <c r="O13" i="26"/>
  <c r="O12" i="26"/>
  <c r="O11" i="26"/>
  <c r="O10" i="26"/>
  <c r="O9" i="26"/>
  <c r="O8" i="26"/>
  <c r="K38" i="23" l="1"/>
  <c r="K39" i="23" s="1"/>
  <c r="G38" i="23"/>
  <c r="G39" i="23" s="1"/>
  <c r="K36" i="23"/>
  <c r="K37" i="23" s="1"/>
  <c r="G36" i="23"/>
  <c r="G37" i="23" s="1"/>
  <c r="K34" i="23"/>
  <c r="K35" i="23" s="1"/>
  <c r="G34" i="23"/>
  <c r="G35" i="23" s="1"/>
  <c r="K32" i="23"/>
  <c r="K33" i="23" s="1"/>
  <c r="G32" i="23"/>
  <c r="G33" i="23" s="1"/>
  <c r="K30" i="23"/>
  <c r="K31" i="23" s="1"/>
  <c r="G30" i="23"/>
  <c r="G31" i="23" s="1"/>
  <c r="K28" i="23"/>
  <c r="K29" i="23" s="1"/>
  <c r="G28" i="23"/>
  <c r="G29" i="23" s="1"/>
  <c r="X27" i="23"/>
  <c r="V27" i="23"/>
  <c r="X28" i="23" s="1"/>
  <c r="R27" i="23"/>
  <c r="T32" i="23" s="1"/>
  <c r="T33" i="23" s="1"/>
  <c r="T30" i="23" l="1"/>
  <c r="T31" i="23" s="1"/>
  <c r="T28" i="23"/>
  <c r="T34" i="23"/>
  <c r="T35" i="23" s="1"/>
  <c r="T36" i="23"/>
  <c r="X30" i="23"/>
  <c r="X31" i="23" s="1"/>
  <c r="X32" i="23"/>
  <c r="X33" i="23" s="1"/>
  <c r="X34" i="23"/>
  <c r="X35" i="23" s="1"/>
  <c r="X36" i="23"/>
</calcChain>
</file>

<file path=xl/sharedStrings.xml><?xml version="1.0" encoding="utf-8"?>
<sst xmlns="http://schemas.openxmlformats.org/spreadsheetml/2006/main" count="931" uniqueCount="476">
  <si>
    <t>Jugend - Gesamtspielplan</t>
  </si>
  <si>
    <t>Männliche Jugend</t>
  </si>
  <si>
    <t>Gruppeneinteilung</t>
  </si>
  <si>
    <t>Termine und Ausrichter</t>
  </si>
  <si>
    <t>Männliche U 18</t>
  </si>
  <si>
    <t>Termin</t>
  </si>
  <si>
    <t>BM</t>
  </si>
  <si>
    <t>MTSV Selsingen</t>
  </si>
  <si>
    <t>Männliche U 16</t>
  </si>
  <si>
    <t>MTV Hammah</t>
  </si>
  <si>
    <t>MTV Oldendorf</t>
  </si>
  <si>
    <t>Männliche U 14</t>
  </si>
  <si>
    <t>TSV Bardowick</t>
  </si>
  <si>
    <t>MTV Wangersen</t>
  </si>
  <si>
    <t>Männliche U 12</t>
  </si>
  <si>
    <t>Gruppe A</t>
  </si>
  <si>
    <t>Gruppe B</t>
  </si>
  <si>
    <t>SV Düdenbüttel</t>
  </si>
  <si>
    <t>TSV Essel</t>
  </si>
  <si>
    <t>Männliche U 10</t>
  </si>
  <si>
    <t>MIXED U 8</t>
  </si>
  <si>
    <t>MTV Lübberstedt</t>
  </si>
  <si>
    <t>Weibliche U 18</t>
  </si>
  <si>
    <t>Weibliche U 16</t>
  </si>
  <si>
    <t>Weibliche U 14</t>
  </si>
  <si>
    <t>Weibliche U 12</t>
  </si>
  <si>
    <t>Weibliche U 10</t>
  </si>
  <si>
    <t>Ausrichter</t>
  </si>
  <si>
    <t>TV Jahn Schneverdingen</t>
  </si>
  <si>
    <t>Name</t>
  </si>
  <si>
    <t>Vorname</t>
  </si>
  <si>
    <t>Name:</t>
  </si>
  <si>
    <t xml:space="preserve"> </t>
  </si>
  <si>
    <t>Meldebogen Fachgebiet Faustball</t>
  </si>
  <si>
    <t>wJ10</t>
  </si>
  <si>
    <t>mJ10</t>
  </si>
  <si>
    <t>wJ12</t>
  </si>
  <si>
    <t>mJ12</t>
  </si>
  <si>
    <t>wJ14</t>
  </si>
  <si>
    <t>mJ14</t>
  </si>
  <si>
    <t>wJ16</t>
  </si>
  <si>
    <t>mJ16</t>
  </si>
  <si>
    <t>wJ18</t>
  </si>
  <si>
    <t>mJ18</t>
  </si>
  <si>
    <t>Platz</t>
  </si>
  <si>
    <t>Für diese Meldung verantwortlich:</t>
  </si>
  <si>
    <t>E-Mail</t>
  </si>
  <si>
    <t xml:space="preserve">Der Verein </t>
  </si>
  <si>
    <t>Turnbezirk</t>
  </si>
  <si>
    <t xml:space="preserve">meldet hiermit folgende Mannschaft verbindlich zur Teilnahme an der niedersächsischen </t>
  </si>
  <si>
    <t>Landesmeisterschaft an:</t>
  </si>
  <si>
    <t>F 30</t>
  </si>
  <si>
    <t>M 35</t>
  </si>
  <si>
    <t>M 45</t>
  </si>
  <si>
    <t>M 55</t>
  </si>
  <si>
    <t>M 60</t>
  </si>
  <si>
    <t>(Bitte die Platzierung im Bezirk eintragen.)</t>
  </si>
  <si>
    <t>Nur für die gemeldeten Seniorenmannschaften:</t>
  </si>
  <si>
    <t xml:space="preserve">In der laufenden Spielrunde hat mindestens eine Jugendmannschaft unseres </t>
  </si>
  <si>
    <t>Vereins am Punktspielbetrieb teilgenommen.</t>
  </si>
  <si>
    <t>In der laufenden Spielrunde hat keine Jugendmannschaft unseres Vereins an der</t>
  </si>
  <si>
    <t>Spielrunde teilgenommen.</t>
  </si>
  <si>
    <t xml:space="preserve">(Lt.Beschluss des Landesfachausschusses v. 27.10.90 sind Seniorenmannschaften, die an der </t>
  </si>
  <si>
    <t>LM teilnehmen, zur Jugendarbeit verpflichtet. Mannschaften, die keine Jugendmannschaften</t>
  </si>
  <si>
    <t>nachweisen können, dürfen nur gegen Zahlung in Höhe von 100,- Euro an der LM teilnehmen.</t>
  </si>
  <si>
    <t>Ausnahme : Ausrichter einer LM ; Beschluss v. 28.11.92 LFA)</t>
  </si>
  <si>
    <t>Lt.Beschluss des LFA v. 22.11.91. Ist jede teilnehmende Mannschaft verpflichtet einen  Schiedsrichter</t>
  </si>
  <si>
    <t>aus ihrem Verein mit gültiger I-, A-, B-lizenz zu stellen (sowohl im Jugend- wie auch im Seniorenbereich).</t>
  </si>
  <si>
    <t>Straße:</t>
  </si>
  <si>
    <t>Ort:</t>
  </si>
  <si>
    <t xml:space="preserve">Tel / Fax: </t>
  </si>
  <si>
    <t>E-Mail:</t>
  </si>
  <si>
    <t>1. Diese Meldung muss spätestens 13 Tage vor der Veranstaltung bei der Wettkampfreferentin</t>
  </si>
  <si>
    <t xml:space="preserve">   vorliegen (event. vorab telefonisch).</t>
  </si>
  <si>
    <t>2. Bitte auch die Drittplazierten der einzelnen Bezirke melden, da bei Verzicht anderer Bezirke</t>
  </si>
  <si>
    <t xml:space="preserve">    diese Berücksichtigt werden.</t>
  </si>
  <si>
    <t>3. Meldung an :</t>
  </si>
  <si>
    <t>Wettkampfreferentin</t>
  </si>
  <si>
    <t>Tel:</t>
  </si>
  <si>
    <t>0163 8716068</t>
  </si>
  <si>
    <t>birge.faustball@gmx.de</t>
  </si>
  <si>
    <t>Weibliche Jugend</t>
  </si>
  <si>
    <t>Vereine</t>
  </si>
  <si>
    <t>Telefon</t>
  </si>
  <si>
    <t>Michael</t>
  </si>
  <si>
    <t>Vollmers</t>
  </si>
  <si>
    <t>Jugend</t>
  </si>
  <si>
    <t>seit</t>
  </si>
  <si>
    <t>m. 18</t>
  </si>
  <si>
    <t>Dausel</t>
  </si>
  <si>
    <t>Lars</t>
  </si>
  <si>
    <t>lars_dausel@web.de</t>
  </si>
  <si>
    <t>04762 923770</t>
  </si>
  <si>
    <t>m. 14</t>
  </si>
  <si>
    <t>Anette</t>
  </si>
  <si>
    <t>04141 86343</t>
  </si>
  <si>
    <t>m. 12</t>
  </si>
  <si>
    <t>Wolfgang</t>
  </si>
  <si>
    <t>Glüsen</t>
  </si>
  <si>
    <t>wolfgang_gluesen@web.de</t>
  </si>
  <si>
    <t>04762 923345</t>
  </si>
  <si>
    <t>m. 10</t>
  </si>
  <si>
    <t>w. 18</t>
  </si>
  <si>
    <t>Ekhard</t>
  </si>
  <si>
    <t>Schenk</t>
  </si>
  <si>
    <t>ekhard.schenk@outlook.de</t>
  </si>
  <si>
    <t>SV Göhrde-Nahrendorf</t>
  </si>
  <si>
    <t>Marcus</t>
  </si>
  <si>
    <t>Thrun</t>
  </si>
  <si>
    <t>04166 7301</t>
  </si>
  <si>
    <t>w. 14</t>
  </si>
  <si>
    <t>w. 12</t>
  </si>
  <si>
    <t>w. 10</t>
  </si>
  <si>
    <t>Feld 2011</t>
  </si>
  <si>
    <t>Mixed 8</t>
  </si>
  <si>
    <t>jan-cord.vollmers@t-online.de</t>
  </si>
  <si>
    <t>Halle 2012</t>
  </si>
  <si>
    <t>Faustball</t>
  </si>
  <si>
    <t>Anzahl der gemeldeten Jugendteams</t>
  </si>
  <si>
    <t>Mixed</t>
  </si>
  <si>
    <t>Verein</t>
  </si>
  <si>
    <t>m 18</t>
  </si>
  <si>
    <t>m 16</t>
  </si>
  <si>
    <t>m 14</t>
  </si>
  <si>
    <t>m 12</t>
  </si>
  <si>
    <t>m 10</t>
  </si>
  <si>
    <t>w 18</t>
  </si>
  <si>
    <t>w 16</t>
  </si>
  <si>
    <t>w 14</t>
  </si>
  <si>
    <t>w 12</t>
  </si>
  <si>
    <t>w 10</t>
  </si>
  <si>
    <t>Gesamt</t>
  </si>
  <si>
    <t>0157 39315357</t>
  </si>
  <si>
    <t>TSV Hagenah</t>
  </si>
  <si>
    <t>TSV Borgfeld</t>
  </si>
  <si>
    <t>TuS Oldendorf</t>
  </si>
  <si>
    <t>SV Ruschwedel</t>
  </si>
  <si>
    <t>Seemann</t>
  </si>
  <si>
    <t>Malte</t>
  </si>
  <si>
    <t>malte.seemann@arcor.de</t>
  </si>
  <si>
    <t>0176 31686981</t>
  </si>
  <si>
    <t>Halle 2023</t>
  </si>
  <si>
    <t>Dennis</t>
  </si>
  <si>
    <t>Walther</t>
  </si>
  <si>
    <t>dennis.walther@gmx.de</t>
  </si>
  <si>
    <t>TSV Abbenseth</t>
  </si>
  <si>
    <t>MTSV Selsingen 1</t>
  </si>
  <si>
    <t>MTSV Selsingen 2</t>
  </si>
  <si>
    <t>MTV Wangersen 1</t>
  </si>
  <si>
    <t>MTV Wangersen 2</t>
  </si>
  <si>
    <t>TSV Borgfeld 1</t>
  </si>
  <si>
    <t>TSV Borgfeld 2</t>
  </si>
  <si>
    <t>TSV Essel 1</t>
  </si>
  <si>
    <t>TSV Essel 2</t>
  </si>
  <si>
    <t>TSV Bardowick 1</t>
  </si>
  <si>
    <t>TSV Bardowick 2</t>
  </si>
  <si>
    <t>Hinrich</t>
  </si>
  <si>
    <t>Steffens</t>
  </si>
  <si>
    <t>Berner</t>
  </si>
  <si>
    <t>Jana</t>
  </si>
  <si>
    <t>Wallisch</t>
  </si>
  <si>
    <t>Seitz</t>
  </si>
  <si>
    <t>Christine</t>
  </si>
  <si>
    <t>Bernd</t>
  </si>
  <si>
    <t>Schnackenberg</t>
  </si>
  <si>
    <t>berndschnackenberg@t-online.de</t>
  </si>
  <si>
    <t>Vereinsvertreter - Bezirk Lüneburg</t>
  </si>
  <si>
    <t>Angela</t>
  </si>
  <si>
    <t>Busch</t>
  </si>
  <si>
    <t>angela.busch@ewe.net</t>
  </si>
  <si>
    <t>Seike</t>
  </si>
  <si>
    <t>seiked@web.de</t>
  </si>
  <si>
    <t>Dieckmann</t>
  </si>
  <si>
    <t>Marius</t>
  </si>
  <si>
    <t>Schlichting</t>
  </si>
  <si>
    <t>marius_schlichting@web.de</t>
  </si>
  <si>
    <t>Bastin</t>
  </si>
  <si>
    <t>hammah.faustball@gmail.com</t>
  </si>
  <si>
    <t>tine-seitz@t-online.de</t>
  </si>
  <si>
    <t>m-berner75@web.de</t>
  </si>
  <si>
    <t>Günther</t>
  </si>
  <si>
    <t>Ristel</t>
  </si>
  <si>
    <t>guenther.ristel@googlemail.com</t>
  </si>
  <si>
    <t>jana.wallisch85@gmail.com</t>
  </si>
  <si>
    <t>faustball@mtsv-selsingen.de</t>
  </si>
  <si>
    <t>hinrich.steffens3@ewetel.net</t>
  </si>
  <si>
    <t>marcus.thrun@googlemail.com</t>
  </si>
  <si>
    <t>SV Armstorf</t>
  </si>
  <si>
    <t>Keine Spieltage auf Bezirksebene.</t>
  </si>
  <si>
    <t>Spieltage werdern von Faustball Deutschland organisiert.</t>
  </si>
  <si>
    <t>LM</t>
  </si>
  <si>
    <t>Feldfaustball</t>
  </si>
  <si>
    <t>Hallenfaustball</t>
  </si>
  <si>
    <t>Ball</t>
  </si>
  <si>
    <t>Spielklasse</t>
  </si>
  <si>
    <t>Spieler/ innen</t>
  </si>
  <si>
    <t>Feld-  größe</t>
  </si>
  <si>
    <t>Leinen-höhe</t>
  </si>
  <si>
    <t>Auslauf</t>
  </si>
  <si>
    <t>Seite</t>
  </si>
  <si>
    <t>Hinten</t>
  </si>
  <si>
    <t>Gewicht</t>
  </si>
  <si>
    <t>Umfang</t>
  </si>
  <si>
    <t>Luftdruck</t>
  </si>
  <si>
    <t>Männer</t>
  </si>
  <si>
    <t>19+</t>
  </si>
  <si>
    <t>4-5 / 10</t>
  </si>
  <si>
    <t>50 x 20 m</t>
  </si>
  <si>
    <t>2,00 m</t>
  </si>
  <si>
    <t>6,00 m</t>
  </si>
  <si>
    <t>40 x 20 m</t>
  </si>
  <si>
    <t>0,50 m</t>
  </si>
  <si>
    <t>1,00 m</t>
  </si>
  <si>
    <t>350 - 370 g</t>
  </si>
  <si>
    <t>65 - 68 cm</t>
  </si>
  <si>
    <t>0,55 - 0,70 bar</t>
  </si>
  <si>
    <t>m U18</t>
  </si>
  <si>
    <t>m U16</t>
  </si>
  <si>
    <t>320 - 340 g</t>
  </si>
  <si>
    <t>m U14</t>
  </si>
  <si>
    <t>1,80 m</t>
  </si>
  <si>
    <t>280 - 300 g</t>
  </si>
  <si>
    <t>m U12</t>
  </si>
  <si>
    <t>3-4 /   8</t>
  </si>
  <si>
    <t>28 x 15 m</t>
  </si>
  <si>
    <t>1,60 m</t>
  </si>
  <si>
    <t>250 - 270 g</t>
  </si>
  <si>
    <t>0,30 - 0,50 bar</t>
  </si>
  <si>
    <t>m U10</t>
  </si>
  <si>
    <t>3-5 / 10</t>
  </si>
  <si>
    <t>20 x  9 m</t>
  </si>
  <si>
    <t>20 x  9 m*</t>
  </si>
  <si>
    <t>Frauen</t>
  </si>
  <si>
    <t>1,90 m</t>
  </si>
  <si>
    <t>w U18</t>
  </si>
  <si>
    <t>w U16</t>
  </si>
  <si>
    <t>w U14</t>
  </si>
  <si>
    <t>w U12</t>
  </si>
  <si>
    <t>w U10</t>
  </si>
  <si>
    <t>Mix U8</t>
  </si>
  <si>
    <t>18 x  9 m</t>
  </si>
  <si>
    <t>1,40 m</t>
  </si>
  <si>
    <t>HINWEIS</t>
  </si>
  <si>
    <r>
      <t xml:space="preserve">In allen Spielklassen sind nur 3 Ballberührungen erlaubt und es müssen min. 4 Spieler/innen spielen. 
</t>
    </r>
    <r>
      <rPr>
        <b/>
        <u/>
        <sz val="10"/>
        <color rgb="FFC00000"/>
        <rFont val="Arial"/>
        <family val="2"/>
      </rPr>
      <t xml:space="preserve">Ausnahme </t>
    </r>
    <r>
      <rPr>
        <b/>
        <sz val="10"/>
        <rFont val="Arial"/>
        <family val="2"/>
      </rPr>
      <t xml:space="preserve">
U10: 3-5 Spieler/innen und 
U12: 3-4 Spieler/innen</t>
    </r>
  </si>
  <si>
    <t>* Bei der U10 dürfen in der Halle die Gegebenheiten (Linien) genutzt werden. Die Spielfeldgröße ist deshalb flexibel. Feldgrößen von 9 x 18m - 10 x 20m sind zugelassen. Das Spielfeld muss nur abgeklebt werden, wenn für diese Feldgrößen keine Linien vorhanden sind (Beschluss LFT 23.04.2022).</t>
  </si>
  <si>
    <t>Spielklasseneinteilung (Jugend)</t>
  </si>
  <si>
    <t>Spielklasseneinteilung (Senioren)</t>
  </si>
  <si>
    <t>Sonstige wichtige Daten</t>
  </si>
  <si>
    <t>Änderungen ab April 2024</t>
  </si>
  <si>
    <t>Klasse</t>
  </si>
  <si>
    <t>Feld</t>
  </si>
  <si>
    <t>Halle</t>
  </si>
  <si>
    <t>Breite</t>
  </si>
  <si>
    <t>Hell-/Dunkel- färbung</t>
  </si>
  <si>
    <r>
      <t xml:space="preserve">Die Spielregeln der U12 wurden denen von Faustball Deutschland angepasst. </t>
    </r>
    <r>
      <rPr>
        <sz val="10"/>
        <rFont val="Arial"/>
        <family val="2"/>
      </rPr>
      <t>Bei LM dürfen wie bei DM nur drei oder vier Spieler/innen zur Zeit spielen (acht insgesamt).</t>
    </r>
  </si>
  <si>
    <t>U</t>
  </si>
  <si>
    <t>01.01.</t>
  </si>
  <si>
    <t>01.07.</t>
  </si>
  <si>
    <t>31.12.</t>
  </si>
  <si>
    <t>30.06.</t>
  </si>
  <si>
    <t>Netz</t>
  </si>
  <si>
    <t>3 - 6 cm</t>
  </si>
  <si>
    <t>15 - 20 cm</t>
  </si>
  <si>
    <t>Band</t>
  </si>
  <si>
    <t xml:space="preserve">Männer </t>
  </si>
  <si>
    <t>Rundleine</t>
  </si>
  <si>
    <t>5 - 8 mm</t>
  </si>
  <si>
    <t>Linie</t>
  </si>
  <si>
    <t>10 - 15 cm</t>
  </si>
  <si>
    <t>Min. 5 cm</t>
  </si>
  <si>
    <t>Stand:</t>
  </si>
  <si>
    <t>oder Älter</t>
  </si>
  <si>
    <t>Spieltage</t>
  </si>
  <si>
    <t>BezM</t>
  </si>
  <si>
    <t>Henning</t>
  </si>
  <si>
    <t>Buck</t>
  </si>
  <si>
    <t>henningbuck89@web.de</t>
  </si>
  <si>
    <t>außer Konkurrenz</t>
  </si>
  <si>
    <t>TuS Oldendorf 1</t>
  </si>
  <si>
    <t>TuS Oldendorf 2</t>
  </si>
  <si>
    <t>SV Düdenbüttel 1</t>
  </si>
  <si>
    <t>SV Düdenbüttel 2</t>
  </si>
  <si>
    <t xml:space="preserve">BM </t>
  </si>
  <si>
    <t>entfällt</t>
  </si>
  <si>
    <t>Halle 2026</t>
  </si>
  <si>
    <t>Feld 2025</t>
  </si>
  <si>
    <r>
      <t>Jugend - Meldungen</t>
    </r>
    <r>
      <rPr>
        <b/>
        <u/>
        <sz val="12"/>
        <color indexed="8"/>
        <rFont val="Arial1"/>
      </rPr>
      <t xml:space="preserve"> Bezirk Lüneburg – Feldsaison 2026</t>
    </r>
  </si>
  <si>
    <t>Faustball NTB -  Bezirk Lüneburg – Feldsaison 2026</t>
  </si>
  <si>
    <t>MTV Oldendorf 1</t>
  </si>
  <si>
    <t>MTV Oldendorf 2</t>
  </si>
  <si>
    <t xml:space="preserve">TuS Oldendorf </t>
  </si>
  <si>
    <t>SV Düdenbüttel 3</t>
  </si>
  <si>
    <t>TVJ Schneverdingen</t>
  </si>
  <si>
    <t>(mit allen Mannschaften)</t>
  </si>
  <si>
    <t>20,06.2026</t>
  </si>
  <si>
    <t>NDM</t>
  </si>
  <si>
    <t>DM</t>
  </si>
  <si>
    <t>TVJ Schneverdingen 1</t>
  </si>
  <si>
    <t>TVJ Schneverdingen 2</t>
  </si>
  <si>
    <t>Großenasper SV</t>
  </si>
  <si>
    <t>TV Unterhaugstett</t>
  </si>
  <si>
    <t>26./27.09.2026</t>
  </si>
  <si>
    <t>22./23.08.2026</t>
  </si>
  <si>
    <t>12./13.09.2026</t>
  </si>
  <si>
    <t>05./06.09.2026</t>
  </si>
  <si>
    <t>Feld 2026</t>
  </si>
  <si>
    <t>Die Ordnungsmaßnahme verdoppelt sich bei jedem weiteren Verstoß innerhalb eines Spieljahres. (FO+GEBO III)</t>
  </si>
  <si>
    <t>arbeitungsgebühr in Höhe von 10,00 € fällig.</t>
  </si>
  <si>
    <t>weisen. Bei nicht fristgerechter Zahlung werden bei der ersten Mahnung (15 Tage nach Fälligkeit)  eine Mahn- und Be-</t>
  </si>
  <si>
    <t xml:space="preserve"> Die Ordnungsgebühr ist innerhalb von 10 Tagen nach Zugang der Ordnungsmaßnahme auf das angegebene Konto zu über-</t>
  </si>
  <si>
    <t>Die Maßnahmen sind den Betroffenen mit Bescheid und Rechtsbehelfsbelehrung mitzuteilen. (Siehe FGO Faustball)</t>
  </si>
  <si>
    <t xml:space="preserve"> entstanden sind.</t>
  </si>
  <si>
    <t>Neben den Beträgen der Ordnungsmaßnahmen tragen die Betroffenen auch die Nebenkosten, die durch die Maßnahme</t>
  </si>
  <si>
    <t>Verwaltungskostenpauschale</t>
  </si>
  <si>
    <t>11.</t>
  </si>
  <si>
    <t>Mahngebühr</t>
  </si>
  <si>
    <t>10.</t>
  </si>
  <si>
    <t>Berufungsgebühr</t>
  </si>
  <si>
    <t>9.</t>
  </si>
  <si>
    <t>Einspruchsgebühr</t>
  </si>
  <si>
    <t>8.</t>
  </si>
  <si>
    <t>Sonstige Gebühren</t>
  </si>
  <si>
    <t>während eines Spieltages</t>
  </si>
  <si>
    <t>richters, Schiedsrichters oder Betreuers gegenüber Anderen</t>
  </si>
  <si>
    <t>(RuVO 1.1 c)</t>
  </si>
  <si>
    <t>Unsportliches oder ungebührliches Verhalten eines Spielers, Spiel-</t>
  </si>
  <si>
    <t>7.6</t>
  </si>
  <si>
    <t>IFA-Spielreg. 2.2</t>
  </si>
  <si>
    <t>Nichttragen der Spielführerarmbinde</t>
  </si>
  <si>
    <t>7.5</t>
  </si>
  <si>
    <t>IFA-Spielreg. 2.3</t>
  </si>
  <si>
    <t>Spielen in nicht einheitlicher Spielkleidung (Trikot + Hose) je Spieler</t>
  </si>
  <si>
    <t>7.4</t>
  </si>
  <si>
    <t>Mannschaft als verloren gewertet.)</t>
  </si>
  <si>
    <t>übermittelt werden, andernfalls werden die Spiele der betroffenen</t>
  </si>
  <si>
    <t>(Innerhalb 3 Werktagen müssen sie dem Staffelleiter nachträglich</t>
  </si>
  <si>
    <t>genehmigung an einem Spieltag einer Spielrunde</t>
  </si>
  <si>
    <t>SpOF 4.3.3.4.3</t>
  </si>
  <si>
    <t>Fehlende Dokumente z. B. zur Identitätsfeststellung oder Ausnahme-</t>
  </si>
  <si>
    <t>7.3</t>
  </si>
  <si>
    <t xml:space="preserve"> und Spielverlust</t>
  </si>
  <si>
    <t>Erwachsenenbereich</t>
  </si>
  <si>
    <t xml:space="preserve">Einsetzen von Jugendlichen der Jugend-Klasse 11-14 im </t>
  </si>
  <si>
    <t>7.2</t>
  </si>
  <si>
    <t>und Spielverlust</t>
  </si>
  <si>
    <t>SpOF 4.3.1.2</t>
  </si>
  <si>
    <t>fehlende Jugendfreigabebescheinigung</t>
  </si>
  <si>
    <t>SpOF 4.3.3.6</t>
  </si>
  <si>
    <t>Spielen ohne Spielberechtigung oder</t>
  </si>
  <si>
    <t>7.1</t>
  </si>
  <si>
    <t>Vereine und Mannschaften</t>
  </si>
  <si>
    <t>7.</t>
  </si>
  <si>
    <t>(innerhalb von 10 Tagen nach der Meisterschaft)</t>
  </si>
  <si>
    <t>Verspätetes Abgeben der Abrechnungsunterlagen für Landesmeisterschaften</t>
  </si>
  <si>
    <t>6.5</t>
  </si>
  <si>
    <t>Wettkampfbestimmungen) ins Faustball-Spielbetriebssystem (faustball.com)</t>
  </si>
  <si>
    <t>Verspätetes oder unterlassenes Übermitteln der Spielergebnisse (gem.</t>
  </si>
  <si>
    <t>6.4</t>
  </si>
  <si>
    <t>Nichteinhaltung von Fristen (siehe Ausschreibung)</t>
  </si>
  <si>
    <t>6.3</t>
  </si>
  <si>
    <t>Nicht vollständiges Ausfüllen des z.Zt. gültigen Spielberichtsbogens je Spiel</t>
  </si>
  <si>
    <t>6.2</t>
  </si>
  <si>
    <t>Unvorschriftsmäßiger Aufbau von Spielanlagen</t>
  </si>
  <si>
    <t>6.1</t>
  </si>
  <si>
    <t>6.</t>
  </si>
  <si>
    <t>Schiedsrichter, Linienrichter, Anschreiber bei Punktspielen je Spiel</t>
  </si>
  <si>
    <t>5.4</t>
  </si>
  <si>
    <t>ohne vorgeschriebene Lizenz je Spiel</t>
  </si>
  <si>
    <t>5.3</t>
  </si>
  <si>
    <t>durch Berufung vom Landesschiedsrichterwart</t>
  </si>
  <si>
    <t>5.2</t>
  </si>
  <si>
    <t>bei Landesmeisterschaften</t>
  </si>
  <si>
    <t>5.1</t>
  </si>
  <si>
    <t>Nichtantreten eines Spielrichters</t>
  </si>
  <si>
    <t>5.</t>
  </si>
  <si>
    <t xml:space="preserve">nächsten Spieljahr an der gleichrangigen Veranstaltung nicht teilnehmen. </t>
  </si>
  <si>
    <t>lt. Ausschreibung</t>
  </si>
  <si>
    <t>spielen nicht oder nicht zu allen Spielen spielfähig antritt, darf im</t>
  </si>
  <si>
    <t>doppelt. Meldegeld</t>
  </si>
  <si>
    <t>(RuVo 2.4.3)</t>
  </si>
  <si>
    <t>Eine Mannschaft, die bei einer Meisterschaft oder bei Aufstiegs-</t>
  </si>
  <si>
    <t>4.5</t>
  </si>
  <si>
    <t>tragenen Spiele dieser Mannschaft werden nicht gewertet.</t>
  </si>
  <si>
    <t>Spielen und steht als Absteiger fest. Sämtliche bis dahin ausge-</t>
  </si>
  <si>
    <t>niedrigere Spielklasse</t>
  </si>
  <si>
    <t>schaft zurück, verliert sie die Teilnahmeberechtigung an den weiteren</t>
  </si>
  <si>
    <t>Abstieg in die nächst-</t>
  </si>
  <si>
    <t>eines Spieltages nicht bzw. nicht spielfähig an oder zieht die Mann-</t>
  </si>
  <si>
    <t xml:space="preserve">(RuVo 2.4.2) </t>
  </si>
  <si>
    <t>Tritt eine Mannschaft bei Spielrunden zu allen angesetzten Spielen</t>
  </si>
  <si>
    <t>4.4</t>
  </si>
  <si>
    <t>Spielen des Spieltages teil.</t>
  </si>
  <si>
    <t>Punktverlust</t>
  </si>
  <si>
    <t>antritt, hat das Spiel verloren. Die Mannschaft nimmt an den weiteren</t>
  </si>
  <si>
    <t>nach der im Spielplan festgesetzten Zeit nicht oder nicht spielfähig</t>
  </si>
  <si>
    <t>SpOF 4.4.1.4.2</t>
  </si>
  <si>
    <t>Eine Mannschaft, die zu ihrem ersten Spiel des Tages 15 Minuten</t>
  </si>
  <si>
    <t>4.3</t>
  </si>
  <si>
    <t>Nichantreten von Seniorenmannschaften bei Landesmeisterschaften</t>
  </si>
  <si>
    <t>4.2</t>
  </si>
  <si>
    <t>Abstieg in die unterste Spielklasse</t>
  </si>
  <si>
    <t>(RuVo 2.4.1)</t>
  </si>
  <si>
    <t>in Spielrunden, Aufstiegsspielen oder Meisterschaften</t>
  </si>
  <si>
    <t>SpOF 4.4.1.4.1</t>
  </si>
  <si>
    <t>Zurückziehen einer gemeldeten Mannschaft nach Meldeschluss</t>
  </si>
  <si>
    <t>4.1</t>
  </si>
  <si>
    <t>Nichtantreten einer gemeldeten Mannschaft</t>
  </si>
  <si>
    <t>4.</t>
  </si>
  <si>
    <t>Ordnungsgelder</t>
  </si>
  <si>
    <t>Meldegeld für Landesmeisterschaften</t>
  </si>
  <si>
    <t>3.</t>
  </si>
  <si>
    <t>Meldegeld Aufstiegsspiele</t>
  </si>
  <si>
    <t>2.</t>
  </si>
  <si>
    <r>
      <t>Meldegeld</t>
    </r>
    <r>
      <rPr>
        <sz val="11"/>
        <rFont val="Arial"/>
        <family val="2"/>
      </rPr>
      <t xml:space="preserve">  </t>
    </r>
    <r>
      <rPr>
        <b/>
        <sz val="11"/>
        <rFont val="Arial"/>
        <family val="2"/>
      </rPr>
      <t>Niedersachsenliga</t>
    </r>
  </si>
  <si>
    <t>1.</t>
  </si>
  <si>
    <t>(Evtl. Änderungen unterliegen der Finanz-und Gebührenordung des NTB)</t>
  </si>
  <si>
    <t>Gebühren</t>
  </si>
  <si>
    <t>Besonders schwere Verstöße werden mit einer Ordnungsstrafe nicht unter 500,00 € bestraft.</t>
  </si>
  <si>
    <t>ohne Einleitung eines förmlichen Verfahrens Ordnungsmaßnahmen verhängen.</t>
  </si>
  <si>
    <t xml:space="preserve"> von Faustball Deutschland (SpOF) Beauftragten gegen Vereine, Mannschaften, Spieler, Betreuer und Schiedsrichter</t>
  </si>
  <si>
    <t>Zur Regelung des Spielbetriebes Faustball im Niedersächsischen Turner-Bund können die laut der Spielordnung</t>
  </si>
  <si>
    <t>Gültig ab 26.10.2024</t>
  </si>
  <si>
    <t xml:space="preserve">Gebührenordnung  </t>
  </si>
  <si>
    <t>Fachgebiet Faustball</t>
  </si>
  <si>
    <t>Niedersächsischer Turner-Bund</t>
  </si>
  <si>
    <t>Lüneburg</t>
  </si>
  <si>
    <t xml:space="preserve">Der Jugendförderbeitrag in Höhe von  100€ wurde überwiesen. </t>
  </si>
  <si>
    <t>Bankverbindung:</t>
  </si>
  <si>
    <t xml:space="preserve">Kontoinhaber: </t>
  </si>
  <si>
    <t>NTB</t>
  </si>
  <si>
    <t xml:space="preserve">IBAN: </t>
  </si>
  <si>
    <t>DE02 2505 0000 0101 0326 39</t>
  </si>
  <si>
    <t>BIC:</t>
  </si>
  <si>
    <t>NOLADE2HXXX</t>
  </si>
  <si>
    <t>Bank;</t>
  </si>
  <si>
    <t>Norddeutsche Landesbank</t>
  </si>
  <si>
    <t xml:space="preserve">Stichwort: </t>
  </si>
  <si>
    <t xml:space="preserve">Jugendförderbeitrag Faustball LM 20../ M ..bzw.F30 </t>
  </si>
  <si>
    <t>Jugend:</t>
  </si>
  <si>
    <t>Senioren:</t>
  </si>
  <si>
    <t>Beauftragter für Senioren und Termine</t>
  </si>
  <si>
    <t>Birge Dieckmann-Theurer</t>
  </si>
  <si>
    <t>Wolfgang Bergstaedt</t>
  </si>
  <si>
    <t>Friesheimer Straße 31</t>
  </si>
  <si>
    <t>Osterstraße 17</t>
  </si>
  <si>
    <t>93092 Barbing</t>
  </si>
  <si>
    <t>30989 Gehrden</t>
  </si>
  <si>
    <t>01575 7795564</t>
  </si>
  <si>
    <t>wolfgang.bergstaedt@web.de</t>
  </si>
  <si>
    <t>04769 1053</t>
  </si>
  <si>
    <t>0173 7714590</t>
  </si>
  <si>
    <t>0176 60007857</t>
  </si>
  <si>
    <t>04144 233575</t>
  </si>
  <si>
    <t>0152 04619157</t>
  </si>
  <si>
    <t>0160 5971824</t>
  </si>
  <si>
    <t>0162 3040762</t>
  </si>
  <si>
    <t>0176 97608970</t>
  </si>
  <si>
    <t>0174 4267321</t>
  </si>
  <si>
    <t>0176 55606031</t>
  </si>
  <si>
    <t>0160 6036022</t>
  </si>
  <si>
    <t xml:space="preserve">Jan </t>
  </si>
  <si>
    <t>Wiebusch</t>
  </si>
  <si>
    <t>janwiebusch6@gmail.com</t>
  </si>
  <si>
    <t>0151 70158147</t>
  </si>
  <si>
    <t>Manuel</t>
  </si>
  <si>
    <t>Reinheimer</t>
  </si>
  <si>
    <t>0160 91457205</t>
  </si>
  <si>
    <t>Staffelleiter - Bezirk Lüneburg</t>
  </si>
  <si>
    <t>wird noch gesucht</t>
  </si>
  <si>
    <t>Ahlhorner SV</t>
  </si>
  <si>
    <t>NEUER TERMIN</t>
  </si>
  <si>
    <t>Von einer Teilnahme an den Bezirksmeisterschaften wird ausgegangen. 
Wenn gewünscht, bitte beim zuständigen Staffelleiter abmelden.</t>
  </si>
  <si>
    <t>Von einer Teilnahme an den Bezirksmeisterschaften wird ausgegangen. 
Wenn gewünscht, bitte beim zuständigen Staffelleiter abmelden</t>
  </si>
  <si>
    <t>Bezirkslehrgang: 29.05.2026 in Wangersen
Niedersachsenschild: Sonntag, den 30.08.2026 voraussichtlich im Bezirk Lüneburg</t>
  </si>
  <si>
    <t xml:space="preserve"> So. 28.06.2026</t>
  </si>
  <si>
    <t>So. 16.08.2026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</si>
</sst>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dd/mm/yy"/>
    <numFmt numFmtId="165" formatCode="[$-407]dd&quot;.&quot;mm&quot;.&quot;yyyy"/>
    <numFmt numFmtId="166" formatCode="hh&quot;:&quot;mm"/>
    <numFmt numFmtId="167" formatCode="#,##0.00\ &quot;€&quot;"/>
  </numFmts>
  <fonts count="95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0"/>
      <color indexed="17"/>
      <name val="Arial"/>
      <family val="2"/>
    </font>
    <font>
      <sz val="11"/>
      <color indexed="8"/>
      <name val="Arial1"/>
    </font>
    <font>
      <sz val="14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 Unicode MS"/>
      <family val="2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u/>
      <sz val="14"/>
      <color indexed="8"/>
      <name val="Arial"/>
      <family val="2"/>
    </font>
    <font>
      <b/>
      <u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9"/>
      <name val="Arial"/>
      <family val="2"/>
    </font>
    <font>
      <b/>
      <u/>
      <sz val="12"/>
      <color indexed="8"/>
      <name val="Arial1"/>
    </font>
    <font>
      <b/>
      <sz val="9"/>
      <color indexed="8"/>
      <name val="Arial"/>
      <family val="2"/>
    </font>
    <font>
      <sz val="10"/>
      <color indexed="8"/>
      <name val="Arial3"/>
    </font>
    <font>
      <sz val="11"/>
      <name val="Arial1"/>
    </font>
    <font>
      <i/>
      <sz val="11"/>
      <color indexed="8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FFFFFF"/>
      <name val="Arial"/>
      <family val="2"/>
    </font>
    <font>
      <b/>
      <sz val="12"/>
      <color rgb="FF000000"/>
      <name val="Arial"/>
      <family val="2"/>
    </font>
    <font>
      <b/>
      <u/>
      <sz val="13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8000"/>
      <name val="Arial"/>
      <family val="2"/>
    </font>
    <font>
      <sz val="8"/>
      <color rgb="FF000000"/>
      <name val="Arial"/>
      <family val="2"/>
    </font>
    <font>
      <b/>
      <u/>
      <sz val="10"/>
      <color rgb="FFFFFFFF"/>
      <name val="Arial"/>
      <family val="2"/>
    </font>
    <font>
      <sz val="10"/>
      <color rgb="FF00FF00"/>
      <name val="Arial"/>
      <family val="2"/>
    </font>
    <font>
      <b/>
      <u/>
      <sz val="16"/>
      <color rgb="FF000000"/>
      <name val="Arial"/>
      <family val="2"/>
    </font>
    <font>
      <sz val="10"/>
      <color rgb="FFFF00FF"/>
      <name val="Arial"/>
      <family val="2"/>
    </font>
    <font>
      <b/>
      <sz val="13"/>
      <color rgb="FF000000"/>
      <name val="Arial"/>
      <family val="2"/>
    </font>
    <font>
      <b/>
      <u/>
      <sz val="13"/>
      <color rgb="FF008000"/>
      <name val="Arial"/>
      <family val="2"/>
    </font>
    <font>
      <b/>
      <u/>
      <sz val="16"/>
      <color rgb="FFFF0000"/>
      <name val="Arial"/>
      <family val="2"/>
    </font>
    <font>
      <b/>
      <u/>
      <sz val="13"/>
      <color rgb="FFFF0000"/>
      <name val="Arial"/>
      <family val="2"/>
    </font>
    <font>
      <b/>
      <u/>
      <sz val="14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6"/>
      <color rgb="FF0000FF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u/>
      <sz val="10"/>
      <color theme="0"/>
      <name val="Arial"/>
      <family val="2"/>
    </font>
    <font>
      <sz val="12"/>
      <color rgb="FF000000"/>
      <name val="Arial"/>
      <family val="2"/>
    </font>
    <font>
      <b/>
      <u/>
      <sz val="13"/>
      <color rgb="FF0000FF"/>
      <name val="Arial"/>
      <family val="2"/>
    </font>
    <font>
      <b/>
      <sz val="10"/>
      <color indexed="8"/>
      <name val="Arial3"/>
    </font>
    <font>
      <b/>
      <sz val="11"/>
      <color indexed="8"/>
      <name val="Arial1"/>
    </font>
    <font>
      <b/>
      <i/>
      <sz val="11"/>
      <color indexed="8"/>
      <name val="Arial1"/>
    </font>
    <font>
      <b/>
      <sz val="16"/>
      <color theme="0"/>
      <name val="Arial"/>
      <family val="2"/>
    </font>
    <font>
      <b/>
      <sz val="4"/>
      <name val="Arial"/>
      <family val="2"/>
    </font>
    <font>
      <sz val="4"/>
      <name val="Arial"/>
      <family val="2"/>
    </font>
    <font>
      <b/>
      <sz val="12"/>
      <color theme="0"/>
      <name val="Arial"/>
      <family val="2"/>
    </font>
    <font>
      <b/>
      <u/>
      <sz val="10"/>
      <color rgb="FFC00000"/>
      <name val="Arial"/>
      <family val="2"/>
    </font>
    <font>
      <sz val="20"/>
      <name val="Arial"/>
      <family val="2"/>
    </font>
    <font>
      <b/>
      <sz val="48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1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u/>
      <sz val="14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b/>
      <u/>
      <sz val="9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14"/>
      <color theme="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57"/>
        <bgColor indexed="11"/>
      </patternFill>
    </fill>
    <fill>
      <patternFill patternType="solid">
        <fgColor indexed="15"/>
        <bgColor indexed="35"/>
      </patternFill>
    </fill>
    <fill>
      <patternFill patternType="solid">
        <fgColor indexed="45"/>
        <bgColor indexed="29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0"/>
      </patternFill>
    </fill>
    <fill>
      <patternFill patternType="solid">
        <fgColor rgb="FFFF0000"/>
        <bgColor rgb="FFFF0000"/>
      </patternFill>
    </fill>
    <fill>
      <patternFill patternType="solid">
        <fgColor rgb="FF009933"/>
        <bgColor rgb="FF009933"/>
      </patternFill>
    </fill>
    <fill>
      <patternFill patternType="solid">
        <fgColor rgb="FF00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1"/>
        <bgColor indexed="43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indexed="34"/>
      </patternFill>
    </fill>
  </fills>
  <borders count="8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</borders>
  <cellStyleXfs count="7">
    <xf numFmtId="0" fontId="0" fillId="0" borderId="0"/>
    <xf numFmtId="0" fontId="12" fillId="0" borderId="0"/>
    <xf numFmtId="0" fontId="23" fillId="0" borderId="0"/>
    <xf numFmtId="0" fontId="23" fillId="0" borderId="0"/>
    <xf numFmtId="0" fontId="2" fillId="0" borderId="0" applyBorder="0" applyProtection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60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right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4" fontId="3" fillId="0" borderId="0" xfId="0" applyNumberFormat="1" applyFont="1"/>
    <xf numFmtId="0" fontId="23" fillId="0" borderId="0" xfId="2"/>
    <xf numFmtId="0" fontId="13" fillId="0" borderId="0" xfId="2" applyFont="1"/>
    <xf numFmtId="0" fontId="14" fillId="0" borderId="0" xfId="2" applyFont="1"/>
    <xf numFmtId="0" fontId="15" fillId="0" borderId="0" xfId="2" applyFont="1"/>
    <xf numFmtId="0" fontId="6" fillId="0" borderId="0" xfId="2" applyFont="1" applyAlignment="1">
      <alignment horizontal="center"/>
    </xf>
    <xf numFmtId="0" fontId="16" fillId="0" borderId="0" xfId="2" applyFont="1"/>
    <xf numFmtId="0" fontId="6" fillId="0" borderId="0" xfId="2" applyFont="1"/>
    <xf numFmtId="0" fontId="17" fillId="0" borderId="0" xfId="2" applyFont="1"/>
    <xf numFmtId="0" fontId="23" fillId="0" borderId="0" xfId="2" applyAlignment="1">
      <alignment horizontal="left"/>
    </xf>
    <xf numFmtId="0" fontId="18" fillId="0" borderId="0" xfId="0" applyFont="1"/>
    <xf numFmtId="0" fontId="3" fillId="0" borderId="1" xfId="0" applyFont="1" applyBorder="1" applyAlignment="1">
      <alignment vertical="center"/>
    </xf>
    <xf numFmtId="0" fontId="34" fillId="0" borderId="0" xfId="0" applyFont="1"/>
    <xf numFmtId="0" fontId="34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 vertical="center"/>
    </xf>
    <xf numFmtId="0" fontId="35" fillId="0" borderId="0" xfId="0" applyFont="1"/>
    <xf numFmtId="0" fontId="35" fillId="0" borderId="0" xfId="0" applyFont="1" applyAlignment="1">
      <alignment horizontal="left"/>
    </xf>
    <xf numFmtId="0" fontId="6" fillId="0" borderId="6" xfId="0" applyFont="1" applyBorder="1"/>
    <xf numFmtId="0" fontId="6" fillId="0" borderId="9" xfId="0" applyFont="1" applyBorder="1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7" fillId="0" borderId="0" xfId="1" applyFont="1"/>
    <xf numFmtId="0" fontId="26" fillId="0" borderId="0" xfId="1" applyFont="1"/>
    <xf numFmtId="0" fontId="30" fillId="0" borderId="6" xfId="1" applyFont="1" applyBorder="1"/>
    <xf numFmtId="0" fontId="5" fillId="0" borderId="0" xfId="1" applyFont="1"/>
    <xf numFmtId="0" fontId="12" fillId="0" borderId="6" xfId="1" applyBorder="1"/>
    <xf numFmtId="0" fontId="12" fillId="0" borderId="0" xfId="1"/>
    <xf numFmtId="0" fontId="8" fillId="0" borderId="6" xfId="1" applyFont="1" applyBorder="1" applyAlignment="1">
      <alignment horizontal="center"/>
    </xf>
    <xf numFmtId="0" fontId="12" fillId="0" borderId="0" xfId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29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right"/>
    </xf>
    <xf numFmtId="49" fontId="4" fillId="0" borderId="0" xfId="1" applyNumberFormat="1" applyFont="1" applyAlignment="1">
      <alignment horizontal="right"/>
    </xf>
    <xf numFmtId="49" fontId="20" fillId="0" borderId="0" xfId="1" applyNumberFormat="1" applyFont="1" applyAlignment="1">
      <alignment horizontal="right"/>
    </xf>
    <xf numFmtId="0" fontId="3" fillId="0" borderId="0" xfId="1" applyFont="1" applyAlignment="1">
      <alignment horizontal="right"/>
    </xf>
    <xf numFmtId="164" fontId="3" fillId="0" borderId="0" xfId="1" applyNumberFormat="1" applyFont="1" applyAlignment="1">
      <alignment horizontal="right"/>
    </xf>
    <xf numFmtId="49" fontId="3" fillId="0" borderId="0" xfId="1" applyNumberFormat="1" applyFont="1"/>
    <xf numFmtId="49" fontId="4" fillId="0" borderId="0" xfId="1" applyNumberFormat="1" applyFont="1"/>
    <xf numFmtId="165" fontId="35" fillId="0" borderId="0" xfId="0" applyNumberFormat="1" applyFont="1"/>
    <xf numFmtId="166" fontId="35" fillId="0" borderId="0" xfId="0" applyNumberFormat="1" applyFont="1"/>
    <xf numFmtId="2" fontId="35" fillId="0" borderId="0" xfId="0" applyNumberFormat="1" applyFont="1" applyAlignment="1">
      <alignment horizontal="right"/>
    </xf>
    <xf numFmtId="0" fontId="40" fillId="0" borderId="0" xfId="0" applyFont="1"/>
    <xf numFmtId="0" fontId="38" fillId="0" borderId="0" xfId="0" applyFont="1"/>
    <xf numFmtId="0" fontId="38" fillId="0" borderId="0" xfId="0" applyFont="1" applyAlignment="1">
      <alignment horizontal="center"/>
    </xf>
    <xf numFmtId="0" fontId="44" fillId="0" borderId="0" xfId="0" applyFont="1"/>
    <xf numFmtId="0" fontId="45" fillId="0" borderId="0" xfId="0" applyFont="1"/>
    <xf numFmtId="0" fontId="33" fillId="0" borderId="0" xfId="0" applyFont="1"/>
    <xf numFmtId="0" fontId="46" fillId="0" borderId="0" xfId="0" applyFont="1"/>
    <xf numFmtId="0" fontId="32" fillId="0" borderId="0" xfId="1" applyFont="1"/>
    <xf numFmtId="0" fontId="14" fillId="0" borderId="17" xfId="1" applyFont="1" applyBorder="1" applyAlignment="1">
      <alignment horizontal="center"/>
    </xf>
    <xf numFmtId="0" fontId="14" fillId="0" borderId="18" xfId="1" applyFont="1" applyBorder="1" applyAlignment="1">
      <alignment horizontal="center"/>
    </xf>
    <xf numFmtId="0" fontId="14" fillId="0" borderId="19" xfId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35" fillId="0" borderId="5" xfId="0" applyFont="1" applyBorder="1" applyAlignment="1">
      <alignment horizontal="left"/>
    </xf>
    <xf numFmtId="0" fontId="34" fillId="0" borderId="5" xfId="0" applyFont="1" applyBorder="1" applyAlignment="1">
      <alignment horizontal="left"/>
    </xf>
    <xf numFmtId="0" fontId="35" fillId="0" borderId="23" xfId="0" applyFont="1" applyBorder="1"/>
    <xf numFmtId="0" fontId="35" fillId="0" borderId="7" xfId="0" applyFont="1" applyBorder="1"/>
    <xf numFmtId="0" fontId="35" fillId="0" borderId="6" xfId="0" applyFont="1" applyBorder="1"/>
    <xf numFmtId="0" fontId="35" fillId="0" borderId="6" xfId="0" applyFont="1" applyBorder="1" applyAlignment="1">
      <alignment horizontal="left"/>
    </xf>
    <xf numFmtId="0" fontId="3" fillId="0" borderId="6" xfId="0" applyFont="1" applyBorder="1"/>
    <xf numFmtId="0" fontId="34" fillId="0" borderId="0" xfId="0" applyFont="1" applyAlignment="1">
      <alignment horizontal="center"/>
    </xf>
    <xf numFmtId="0" fontId="44" fillId="7" borderId="6" xfId="0" applyFont="1" applyFill="1" applyBorder="1"/>
    <xf numFmtId="166" fontId="35" fillId="0" borderId="7" xfId="0" applyNumberFormat="1" applyFont="1" applyBorder="1"/>
    <xf numFmtId="0" fontId="34" fillId="0" borderId="7" xfId="0" applyFont="1" applyBorder="1"/>
    <xf numFmtId="20" fontId="3" fillId="0" borderId="7" xfId="0" applyNumberFormat="1" applyFont="1" applyBorder="1"/>
    <xf numFmtId="0" fontId="3" fillId="0" borderId="7" xfId="0" applyFont="1" applyBorder="1"/>
    <xf numFmtId="0" fontId="0" fillId="0" borderId="6" xfId="0" applyBorder="1"/>
    <xf numFmtId="0" fontId="35" fillId="0" borderId="10" xfId="0" applyFont="1" applyBorder="1"/>
    <xf numFmtId="2" fontId="34" fillId="0" borderId="0" xfId="0" applyNumberFormat="1" applyFont="1" applyAlignment="1">
      <alignment horizontal="right"/>
    </xf>
    <xf numFmtId="0" fontId="55" fillId="0" borderId="0" xfId="0" applyFont="1"/>
    <xf numFmtId="0" fontId="55" fillId="0" borderId="0" xfId="0" applyFont="1" applyAlignment="1">
      <alignment horizontal="left"/>
    </xf>
    <xf numFmtId="2" fontId="55" fillId="0" borderId="0" xfId="0" applyNumberFormat="1" applyFont="1" applyAlignment="1">
      <alignment horizontal="right"/>
    </xf>
    <xf numFmtId="0" fontId="35" fillId="0" borderId="9" xfId="0" applyFont="1" applyBorder="1" applyAlignment="1">
      <alignment horizontal="left"/>
    </xf>
    <xf numFmtId="0" fontId="47" fillId="0" borderId="10" xfId="0" applyFont="1" applyBorder="1"/>
    <xf numFmtId="165" fontId="35" fillId="0" borderId="10" xfId="0" applyNumberFormat="1" applyFont="1" applyBorder="1"/>
    <xf numFmtId="0" fontId="5" fillId="2" borderId="3" xfId="1" applyFont="1" applyFill="1" applyBorder="1" applyAlignment="1">
      <alignment horizontal="center"/>
    </xf>
    <xf numFmtId="0" fontId="8" fillId="0" borderId="28" xfId="1" applyFont="1" applyBorder="1" applyAlignment="1">
      <alignment horizontal="center"/>
    </xf>
    <xf numFmtId="0" fontId="12" fillId="0" borderId="15" xfId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9" xfId="1" applyFont="1" applyBorder="1" applyAlignment="1">
      <alignment horizontal="center"/>
    </xf>
    <xf numFmtId="0" fontId="12" fillId="0" borderId="29" xfId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31" fillId="0" borderId="29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8" fillId="0" borderId="30" xfId="1" applyFont="1" applyBorder="1" applyAlignment="1">
      <alignment horizontal="center"/>
    </xf>
    <xf numFmtId="0" fontId="8" fillId="0" borderId="31" xfId="1" applyFont="1" applyBorder="1" applyAlignment="1">
      <alignment horizontal="center"/>
    </xf>
    <xf numFmtId="0" fontId="8" fillId="0" borderId="32" xfId="1" applyFont="1" applyBorder="1" applyAlignment="1">
      <alignment horizontal="center"/>
    </xf>
    <xf numFmtId="0" fontId="12" fillId="0" borderId="33" xfId="1" applyBorder="1" applyAlignment="1">
      <alignment horizontal="center"/>
    </xf>
    <xf numFmtId="0" fontId="8" fillId="0" borderId="34" xfId="1" applyFont="1" applyBorder="1" applyAlignment="1">
      <alignment horizontal="center"/>
    </xf>
    <xf numFmtId="0" fontId="8" fillId="0" borderId="35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35" fillId="0" borderId="6" xfId="0" applyFont="1" applyBorder="1" applyAlignment="1">
      <alignment vertical="center"/>
    </xf>
    <xf numFmtId="0" fontId="34" fillId="0" borderId="6" xfId="0" applyFont="1" applyBorder="1"/>
    <xf numFmtId="20" fontId="3" fillId="0" borderId="0" xfId="0" applyNumberFormat="1" applyFont="1"/>
    <xf numFmtId="0" fontId="0" fillId="0" borderId="0" xfId="0" applyAlignment="1">
      <alignment vertical="center"/>
    </xf>
    <xf numFmtId="49" fontId="35" fillId="0" borderId="7" xfId="0" applyNumberFormat="1" applyFont="1" applyBorder="1"/>
    <xf numFmtId="0" fontId="44" fillId="8" borderId="6" xfId="0" applyFont="1" applyFill="1" applyBorder="1"/>
    <xf numFmtId="0" fontId="57" fillId="9" borderId="6" xfId="0" applyFont="1" applyFill="1" applyBorder="1" applyAlignment="1">
      <alignment horizontal="left"/>
    </xf>
    <xf numFmtId="0" fontId="42" fillId="0" borderId="0" xfId="0" applyFont="1"/>
    <xf numFmtId="0" fontId="34" fillId="0" borderId="6" xfId="0" applyFont="1" applyBorder="1" applyAlignment="1">
      <alignment horizontal="left"/>
    </xf>
    <xf numFmtId="0" fontId="5" fillId="0" borderId="6" xfId="0" applyFont="1" applyBorder="1"/>
    <xf numFmtId="0" fontId="35" fillId="0" borderId="7" xfId="0" applyFont="1" applyBorder="1" applyAlignment="1">
      <alignment horizontal="left"/>
    </xf>
    <xf numFmtId="0" fontId="34" fillId="0" borderId="9" xfId="0" applyFont="1" applyBorder="1"/>
    <xf numFmtId="0" fontId="51" fillId="0" borderId="4" xfId="0" applyFont="1" applyBorder="1"/>
    <xf numFmtId="0" fontId="39" fillId="0" borderId="5" xfId="0" applyFont="1" applyBorder="1"/>
    <xf numFmtId="0" fontId="34" fillId="0" borderId="4" xfId="0" applyFont="1" applyBorder="1" applyAlignment="1">
      <alignment horizontal="left"/>
    </xf>
    <xf numFmtId="0" fontId="37" fillId="7" borderId="5" xfId="0" applyFont="1" applyFill="1" applyBorder="1" applyAlignment="1">
      <alignment horizontal="left"/>
    </xf>
    <xf numFmtId="2" fontId="34" fillId="0" borderId="5" xfId="0" applyNumberFormat="1" applyFont="1" applyBorder="1" applyAlignment="1">
      <alignment horizontal="right"/>
    </xf>
    <xf numFmtId="0" fontId="33" fillId="0" borderId="5" xfId="0" applyFont="1" applyBorder="1"/>
    <xf numFmtId="0" fontId="35" fillId="0" borderId="23" xfId="0" applyFont="1" applyBorder="1" applyAlignment="1">
      <alignment horizontal="left"/>
    </xf>
    <xf numFmtId="0" fontId="0" fillId="0" borderId="10" xfId="0" applyBorder="1"/>
    <xf numFmtId="166" fontId="35" fillId="0" borderId="24" xfId="0" applyNumberFormat="1" applyFont="1" applyBorder="1"/>
    <xf numFmtId="0" fontId="35" fillId="0" borderId="10" xfId="0" applyFont="1" applyBorder="1" applyAlignment="1">
      <alignment horizontal="left"/>
    </xf>
    <xf numFmtId="0" fontId="35" fillId="0" borderId="24" xfId="0" applyFont="1" applyBorder="1"/>
    <xf numFmtId="0" fontId="37" fillId="0" borderId="5" xfId="0" applyFont="1" applyBorder="1" applyAlignment="1">
      <alignment horizontal="left"/>
    </xf>
    <xf numFmtId="0" fontId="3" fillId="0" borderId="10" xfId="0" applyFont="1" applyBorder="1"/>
    <xf numFmtId="0" fontId="44" fillId="0" borderId="7" xfId="0" applyFont="1" applyBorder="1"/>
    <xf numFmtId="0" fontId="34" fillId="0" borderId="23" xfId="0" applyFont="1" applyBorder="1"/>
    <xf numFmtId="0" fontId="3" fillId="0" borderId="24" xfId="0" applyFont="1" applyBorder="1"/>
    <xf numFmtId="0" fontId="44" fillId="7" borderId="7" xfId="0" applyFont="1" applyFill="1" applyBorder="1"/>
    <xf numFmtId="0" fontId="0" fillId="0" borderId="24" xfId="0" applyBorder="1"/>
    <xf numFmtId="0" fontId="35" fillId="0" borderId="24" xfId="0" applyFont="1" applyBorder="1" applyAlignment="1">
      <alignment horizontal="left"/>
    </xf>
    <xf numFmtId="0" fontId="48" fillId="0" borderId="23" xfId="0" applyFont="1" applyBorder="1"/>
    <xf numFmtId="0" fontId="50" fillId="0" borderId="0" xfId="0" applyFont="1"/>
    <xf numFmtId="0" fontId="21" fillId="0" borderId="0" xfId="0" applyFont="1" applyAlignment="1">
      <alignment horizontal="center" vertical="center" wrapText="1"/>
    </xf>
    <xf numFmtId="0" fontId="54" fillId="0" borderId="0" xfId="0" applyFont="1"/>
    <xf numFmtId="0" fontId="56" fillId="0" borderId="0" xfId="0" applyFont="1"/>
    <xf numFmtId="0" fontId="0" fillId="0" borderId="7" xfId="0" applyBorder="1"/>
    <xf numFmtId="0" fontId="57" fillId="9" borderId="7" xfId="0" applyFont="1" applyFill="1" applyBorder="1"/>
    <xf numFmtId="0" fontId="44" fillId="8" borderId="7" xfId="0" applyFont="1" applyFill="1" applyBorder="1"/>
    <xf numFmtId="0" fontId="35" fillId="0" borderId="9" xfId="0" applyFont="1" applyBorder="1"/>
    <xf numFmtId="0" fontId="3" fillId="0" borderId="10" xfId="0" applyFont="1" applyBorder="1" applyAlignment="1">
      <alignment horizontal="left"/>
    </xf>
    <xf numFmtId="166" fontId="35" fillId="0" borderId="10" xfId="0" applyNumberFormat="1" applyFont="1" applyBorder="1"/>
    <xf numFmtId="0" fontId="59" fillId="0" borderId="4" xfId="0" applyFont="1" applyBorder="1"/>
    <xf numFmtId="0" fontId="36" fillId="0" borderId="5" xfId="0" applyFont="1" applyBorder="1" applyAlignment="1">
      <alignment horizontal="center"/>
    </xf>
    <xf numFmtId="166" fontId="35" fillId="0" borderId="5" xfId="0" applyNumberFormat="1" applyFont="1" applyBorder="1"/>
    <xf numFmtId="0" fontId="0" fillId="0" borderId="5" xfId="0" applyBorder="1"/>
    <xf numFmtId="0" fontId="0" fillId="0" borderId="9" xfId="0" applyBorder="1"/>
    <xf numFmtId="0" fontId="40" fillId="0" borderId="23" xfId="0" applyFont="1" applyBorder="1"/>
    <xf numFmtId="0" fontId="40" fillId="0" borderId="10" xfId="0" applyFont="1" applyBorder="1"/>
    <xf numFmtId="0" fontId="41" fillId="0" borderId="10" xfId="0" applyFont="1" applyBorder="1" applyAlignment="1">
      <alignment horizontal="left"/>
    </xf>
    <xf numFmtId="0" fontId="57" fillId="9" borderId="5" xfId="0" applyFont="1" applyFill="1" applyBorder="1" applyAlignment="1">
      <alignment horizontal="left"/>
    </xf>
    <xf numFmtId="0" fontId="57" fillId="0" borderId="5" xfId="0" applyFont="1" applyBorder="1" applyAlignment="1">
      <alignment horizontal="left"/>
    </xf>
    <xf numFmtId="0" fontId="57" fillId="9" borderId="22" xfId="0" applyFont="1" applyFill="1" applyBorder="1"/>
    <xf numFmtId="166" fontId="35" fillId="0" borderId="23" xfId="0" applyNumberFormat="1" applyFont="1" applyBorder="1"/>
    <xf numFmtId="49" fontId="35" fillId="0" borderId="10" xfId="0" applyNumberFormat="1" applyFont="1" applyBorder="1" applyAlignment="1">
      <alignment horizontal="right"/>
    </xf>
    <xf numFmtId="0" fontId="44" fillId="8" borderId="44" xfId="0" applyFont="1" applyFill="1" applyBorder="1"/>
    <xf numFmtId="0" fontId="49" fillId="0" borderId="4" xfId="0" applyFont="1" applyBorder="1"/>
    <xf numFmtId="0" fontId="45" fillId="0" borderId="23" xfId="0" applyFont="1" applyBorder="1"/>
    <xf numFmtId="0" fontId="3" fillId="0" borderId="9" xfId="0" applyFont="1" applyBorder="1"/>
    <xf numFmtId="0" fontId="5" fillId="0" borderId="9" xfId="0" applyFont="1" applyBorder="1"/>
    <xf numFmtId="0" fontId="55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22" fillId="0" borderId="4" xfId="0" applyFont="1" applyBorder="1"/>
    <xf numFmtId="0" fontId="22" fillId="0" borderId="5" xfId="0" applyFont="1" applyBorder="1"/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7" xfId="0" applyFont="1" applyBorder="1"/>
    <xf numFmtId="0" fontId="6" fillId="0" borderId="10" xfId="0" applyFont="1" applyBorder="1" applyAlignment="1">
      <alignment vertical="center"/>
    </xf>
    <xf numFmtId="0" fontId="23" fillId="0" borderId="0" xfId="0" applyFont="1"/>
    <xf numFmtId="0" fontId="23" fillId="0" borderId="8" xfId="0" applyFont="1" applyBorder="1"/>
    <xf numFmtId="0" fontId="23" fillId="0" borderId="65" xfId="0" applyFont="1" applyBorder="1"/>
    <xf numFmtId="0" fontId="64" fillId="0" borderId="0" xfId="0" applyFont="1" applyAlignment="1">
      <alignment horizontal="left"/>
    </xf>
    <xf numFmtId="0" fontId="65" fillId="0" borderId="0" xfId="0" applyFont="1"/>
    <xf numFmtId="0" fontId="65" fillId="0" borderId="0" xfId="0" applyFont="1" applyAlignment="1">
      <alignment horizontal="center"/>
    </xf>
    <xf numFmtId="0" fontId="0" fillId="0" borderId="0" xfId="0" applyAlignment="1">
      <alignment horizontal="left" vertical="center" indent="1"/>
    </xf>
    <xf numFmtId="0" fontId="68" fillId="0" borderId="0" xfId="0" applyFont="1"/>
    <xf numFmtId="0" fontId="65" fillId="0" borderId="0" xfId="3" applyFont="1"/>
    <xf numFmtId="0" fontId="6" fillId="0" borderId="4" xfId="0" applyFont="1" applyBorder="1"/>
    <xf numFmtId="0" fontId="6" fillId="0" borderId="5" xfId="0" applyFont="1" applyBorder="1"/>
    <xf numFmtId="0" fontId="6" fillId="0" borderId="10" xfId="0" applyFont="1" applyBorder="1"/>
    <xf numFmtId="49" fontId="6" fillId="0" borderId="0" xfId="0" applyNumberFormat="1" applyFont="1" applyAlignment="1">
      <alignment vertical="top" wrapText="1"/>
    </xf>
    <xf numFmtId="0" fontId="69" fillId="0" borderId="0" xfId="0" applyFont="1" applyAlignment="1">
      <alignment vertical="center"/>
    </xf>
    <xf numFmtId="0" fontId="70" fillId="0" borderId="0" xfId="0" applyFont="1"/>
    <xf numFmtId="0" fontId="30" fillId="0" borderId="6" xfId="1" applyFont="1" applyBorder="1" applyAlignment="1">
      <alignment vertical="center"/>
    </xf>
    <xf numFmtId="0" fontId="12" fillId="0" borderId="51" xfId="1" applyBorder="1"/>
    <xf numFmtId="0" fontId="61" fillId="0" borderId="62" xfId="1" applyFont="1" applyBorder="1" applyAlignment="1">
      <alignment horizontal="center"/>
    </xf>
    <xf numFmtId="0" fontId="62" fillId="0" borderId="62" xfId="1" applyFont="1" applyBorder="1" applyAlignment="1">
      <alignment horizontal="center"/>
    </xf>
    <xf numFmtId="0" fontId="12" fillId="0" borderId="72" xfId="1" applyBorder="1" applyAlignment="1">
      <alignment horizontal="center"/>
    </xf>
    <xf numFmtId="0" fontId="26" fillId="0" borderId="70" xfId="1" applyFont="1" applyBorder="1" applyAlignment="1">
      <alignment horizontal="center"/>
    </xf>
    <xf numFmtId="0" fontId="26" fillId="0" borderId="29" xfId="1" applyFont="1" applyBorder="1" applyAlignment="1">
      <alignment horizontal="center"/>
    </xf>
    <xf numFmtId="0" fontId="26" fillId="0" borderId="71" xfId="1" applyFont="1" applyBorder="1" applyAlignment="1">
      <alignment horizontal="center"/>
    </xf>
    <xf numFmtId="0" fontId="26" fillId="0" borderId="16" xfId="1" applyFont="1" applyBorder="1" applyAlignment="1">
      <alignment horizontal="center"/>
    </xf>
    <xf numFmtId="0" fontId="26" fillId="0" borderId="74" xfId="1" applyFont="1" applyBorder="1" applyAlignment="1">
      <alignment horizontal="center"/>
    </xf>
    <xf numFmtId="0" fontId="26" fillId="0" borderId="0" xfId="1" applyFont="1" applyAlignment="1">
      <alignment horizontal="center"/>
    </xf>
    <xf numFmtId="49" fontId="5" fillId="0" borderId="0" xfId="1" applyNumberFormat="1" applyFont="1" applyAlignment="1">
      <alignment horizontal="center"/>
    </xf>
    <xf numFmtId="0" fontId="60" fillId="10" borderId="73" xfId="1" applyFont="1" applyFill="1" applyBorder="1" applyAlignment="1">
      <alignment horizontal="center" vertical="center"/>
    </xf>
    <xf numFmtId="0" fontId="26" fillId="10" borderId="9" xfId="1" applyFont="1" applyFill="1" applyBorder="1" applyAlignment="1">
      <alignment horizontal="center" vertical="center"/>
    </xf>
    <xf numFmtId="0" fontId="26" fillId="10" borderId="73" xfId="1" applyFont="1" applyFill="1" applyBorder="1" applyAlignment="1">
      <alignment horizontal="center" vertical="center"/>
    </xf>
    <xf numFmtId="0" fontId="71" fillId="0" borderId="62" xfId="1" applyFont="1" applyBorder="1" applyAlignment="1">
      <alignment horizontal="center"/>
    </xf>
    <xf numFmtId="0" fontId="72" fillId="0" borderId="6" xfId="0" applyFont="1" applyBorder="1"/>
    <xf numFmtId="0" fontId="74" fillId="0" borderId="9" xfId="0" applyFont="1" applyBorder="1"/>
    <xf numFmtId="0" fontId="57" fillId="0" borderId="5" xfId="0" applyFont="1" applyBorder="1"/>
    <xf numFmtId="0" fontId="73" fillId="0" borderId="6" xfId="0" applyFont="1" applyBorder="1"/>
    <xf numFmtId="0" fontId="75" fillId="0" borderId="19" xfId="1" applyFont="1" applyBorder="1" applyAlignment="1">
      <alignment horizontal="center"/>
    </xf>
    <xf numFmtId="0" fontId="8" fillId="0" borderId="14" xfId="1" applyFont="1" applyBorder="1" applyAlignment="1"/>
    <xf numFmtId="0" fontId="12" fillId="0" borderId="14" xfId="1" applyBorder="1" applyAlignment="1"/>
    <xf numFmtId="0" fontId="29" fillId="2" borderId="16" xfId="1" applyFont="1" applyFill="1" applyBorder="1" applyAlignment="1"/>
    <xf numFmtId="0" fontId="5" fillId="0" borderId="11" xfId="1" applyFont="1" applyBorder="1" applyAlignment="1"/>
    <xf numFmtId="0" fontId="5" fillId="3" borderId="25" xfId="1" applyFont="1" applyFill="1" applyBorder="1" applyAlignment="1"/>
    <xf numFmtId="0" fontId="5" fillId="3" borderId="26" xfId="1" applyFont="1" applyFill="1" applyBorder="1" applyAlignment="1"/>
    <xf numFmtId="0" fontId="5" fillId="3" borderId="27" xfId="1" applyFont="1" applyFill="1" applyBorder="1" applyAlignment="1"/>
    <xf numFmtId="0" fontId="12" fillId="0" borderId="11" xfId="1" applyBorder="1" applyAlignment="1"/>
    <xf numFmtId="0" fontId="5" fillId="4" borderId="25" xfId="1" applyFont="1" applyFill="1" applyBorder="1" applyAlignment="1"/>
    <xf numFmtId="0" fontId="5" fillId="4" borderId="26" xfId="1" applyFont="1" applyFill="1" applyBorder="1" applyAlignment="1"/>
    <xf numFmtId="0" fontId="5" fillId="4" borderId="27" xfId="1" applyFont="1" applyFill="1" applyBorder="1" applyAlignment="1"/>
    <xf numFmtId="0" fontId="8" fillId="0" borderId="11" xfId="1" applyFont="1" applyBorder="1" applyAlignment="1"/>
    <xf numFmtId="0" fontId="8" fillId="0" borderId="15" xfId="1" applyFont="1" applyBorder="1" applyAlignment="1"/>
    <xf numFmtId="0" fontId="5" fillId="0" borderId="16" xfId="1" applyFont="1" applyBorder="1" applyAlignment="1"/>
    <xf numFmtId="0" fontId="12" fillId="0" borderId="16" xfId="1" applyBorder="1" applyAlignment="1"/>
    <xf numFmtId="0" fontId="8" fillId="0" borderId="14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right"/>
    </xf>
    <xf numFmtId="0" fontId="35" fillId="0" borderId="0" xfId="0" applyFont="1" applyBorder="1" applyAlignment="1">
      <alignment horizontal="left"/>
    </xf>
    <xf numFmtId="0" fontId="3" fillId="0" borderId="0" xfId="0" applyFont="1" applyBorder="1"/>
    <xf numFmtId="166" fontId="35" fillId="0" borderId="0" xfId="0" applyNumberFormat="1" applyFont="1" applyBorder="1"/>
    <xf numFmtId="0" fontId="43" fillId="0" borderId="0" xfId="0" applyFont="1" applyBorder="1"/>
    <xf numFmtId="0" fontId="0" fillId="0" borderId="0" xfId="0" applyBorder="1"/>
    <xf numFmtId="0" fontId="36" fillId="0" borderId="0" xfId="0" applyFont="1" applyBorder="1"/>
    <xf numFmtId="14" fontId="35" fillId="0" borderId="0" xfId="0" applyNumberFormat="1" applyFont="1" applyBorder="1"/>
    <xf numFmtId="0" fontId="35" fillId="0" borderId="0" xfId="0" applyFont="1" applyBorder="1"/>
    <xf numFmtId="0" fontId="5" fillId="0" borderId="0" xfId="0" applyFont="1" applyBorder="1"/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wrapText="1"/>
    </xf>
    <xf numFmtId="0" fontId="34" fillId="0" borderId="0" xfId="0" applyFont="1" applyBorder="1" applyAlignment="1">
      <alignment horizontal="left"/>
    </xf>
    <xf numFmtId="0" fontId="36" fillId="0" borderId="0" xfId="0" applyFont="1" applyBorder="1" applyAlignment="1">
      <alignment horizontal="center"/>
    </xf>
    <xf numFmtId="0" fontId="36" fillId="0" borderId="0" xfId="0" applyFont="1" applyBorder="1" applyAlignment="1">
      <alignment horizontal="left" vertical="center"/>
    </xf>
    <xf numFmtId="0" fontId="72" fillId="0" borderId="0" xfId="0" applyFont="1" applyBorder="1" applyAlignment="1">
      <alignment horizontal="left"/>
    </xf>
    <xf numFmtId="0" fontId="34" fillId="0" borderId="0" xfId="0" applyFont="1" applyBorder="1"/>
    <xf numFmtId="0" fontId="0" fillId="0" borderId="0" xfId="0" applyBorder="1" applyAlignment="1">
      <alignment horizontal="left"/>
    </xf>
    <xf numFmtId="0" fontId="57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45" fillId="0" borderId="0" xfId="0" applyFont="1" applyBorder="1"/>
    <xf numFmtId="0" fontId="33" fillId="0" borderId="0" xfId="0" applyFont="1" applyBorder="1"/>
    <xf numFmtId="0" fontId="44" fillId="0" borderId="0" xfId="0" applyFont="1" applyBorder="1"/>
    <xf numFmtId="0" fontId="47" fillId="0" borderId="0" xfId="0" applyFont="1" applyBorder="1" applyAlignment="1">
      <alignment vertical="center"/>
    </xf>
    <xf numFmtId="0" fontId="47" fillId="0" borderId="0" xfId="0" applyFont="1" applyBorder="1"/>
    <xf numFmtId="0" fontId="37" fillId="0" borderId="0" xfId="0" applyFont="1" applyBorder="1" applyAlignment="1">
      <alignment horizontal="left"/>
    </xf>
    <xf numFmtId="2" fontId="34" fillId="0" borderId="0" xfId="0" applyNumberFormat="1" applyFont="1" applyBorder="1" applyAlignment="1">
      <alignment horizontal="right"/>
    </xf>
    <xf numFmtId="166" fontId="35" fillId="0" borderId="0" xfId="0" applyNumberFormat="1" applyFont="1" applyBorder="1" applyAlignment="1">
      <alignment horizontal="left"/>
    </xf>
    <xf numFmtId="2" fontId="35" fillId="0" borderId="0" xfId="0" applyNumberFormat="1" applyFont="1" applyBorder="1" applyAlignment="1">
      <alignment horizontal="right"/>
    </xf>
    <xf numFmtId="0" fontId="38" fillId="0" borderId="0" xfId="0" applyFont="1" applyBorder="1" applyAlignment="1">
      <alignment horizontal="left"/>
    </xf>
    <xf numFmtId="20" fontId="35" fillId="0" borderId="0" xfId="0" applyNumberFormat="1" applyFont="1" applyBorder="1"/>
    <xf numFmtId="0" fontId="34" fillId="0" borderId="0" xfId="0" applyFont="1" applyAlignment="1">
      <alignment horizontal="right"/>
    </xf>
    <xf numFmtId="0" fontId="55" fillId="0" borderId="0" xfId="0" applyFont="1" applyAlignment="1">
      <alignment horizontal="right"/>
    </xf>
    <xf numFmtId="0" fontId="34" fillId="0" borderId="5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65" fontId="35" fillId="0" borderId="0" xfId="0" applyNumberFormat="1" applyFont="1" applyBorder="1" applyAlignment="1">
      <alignment horizontal="right"/>
    </xf>
    <xf numFmtId="0" fontId="35" fillId="0" borderId="10" xfId="0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35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10" xfId="0" applyBorder="1" applyAlignment="1">
      <alignment horizontal="right"/>
    </xf>
    <xf numFmtId="165" fontId="35" fillId="0" borderId="10" xfId="0" applyNumberFormat="1" applyFont="1" applyBorder="1" applyAlignment="1">
      <alignment horizontal="right"/>
    </xf>
    <xf numFmtId="0" fontId="34" fillId="0" borderId="43" xfId="0" applyFont="1" applyBorder="1" applyAlignment="1">
      <alignment horizontal="right"/>
    </xf>
    <xf numFmtId="0" fontId="34" fillId="0" borderId="0" xfId="0" applyFont="1" applyBorder="1" applyAlignment="1">
      <alignment horizontal="right"/>
    </xf>
    <xf numFmtId="14" fontId="35" fillId="0" borderId="10" xfId="0" applyNumberFormat="1" applyFont="1" applyBorder="1" applyAlignment="1">
      <alignment horizontal="right"/>
    </xf>
    <xf numFmtId="0" fontId="21" fillId="0" borderId="0" xfId="0" applyFont="1" applyAlignment="1">
      <alignment horizontal="right" vertical="center" wrapText="1"/>
    </xf>
    <xf numFmtId="0" fontId="38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14" fontId="3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left"/>
    </xf>
    <xf numFmtId="165" fontId="35" fillId="0" borderId="0" xfId="0" applyNumberFormat="1" applyFont="1" applyBorder="1" applyAlignment="1">
      <alignment horizontal="left"/>
    </xf>
    <xf numFmtId="0" fontId="14" fillId="0" borderId="11" xfId="1" applyFont="1" applyBorder="1" applyAlignment="1">
      <alignment horizontal="center"/>
    </xf>
    <xf numFmtId="0" fontId="77" fillId="0" borderId="0" xfId="5" applyFont="1" applyAlignment="1">
      <alignment vertical="center"/>
    </xf>
    <xf numFmtId="0" fontId="77" fillId="0" borderId="0" xfId="5" applyFont="1" applyAlignment="1">
      <alignment horizontal="right" vertical="center"/>
    </xf>
    <xf numFmtId="49" fontId="77" fillId="0" borderId="0" xfId="5" applyNumberFormat="1" applyFont="1" applyAlignment="1">
      <alignment vertical="center"/>
    </xf>
    <xf numFmtId="0" fontId="78" fillId="0" borderId="0" xfId="5" applyFont="1" applyAlignment="1">
      <alignment vertical="center"/>
    </xf>
    <xf numFmtId="0" fontId="76" fillId="0" borderId="0" xfId="5" applyFont="1" applyAlignment="1">
      <alignment vertical="center"/>
    </xf>
    <xf numFmtId="0" fontId="76" fillId="0" borderId="0" xfId="5" applyFont="1" applyAlignment="1">
      <alignment horizontal="right" vertical="center"/>
    </xf>
    <xf numFmtId="49" fontId="76" fillId="0" borderId="0" xfId="5" applyNumberFormat="1" applyFont="1" applyAlignment="1">
      <alignment vertical="center"/>
    </xf>
    <xf numFmtId="167" fontId="80" fillId="0" borderId="0" xfId="5" applyNumberFormat="1" applyFont="1" applyAlignment="1">
      <alignment horizontal="right" vertical="center"/>
    </xf>
    <xf numFmtId="0" fontId="80" fillId="0" borderId="0" xfId="5" applyFont="1" applyAlignment="1">
      <alignment vertical="center"/>
    </xf>
    <xf numFmtId="49" fontId="80" fillId="0" borderId="0" xfId="5" applyNumberFormat="1" applyFont="1" applyAlignment="1">
      <alignment vertical="center"/>
    </xf>
    <xf numFmtId="0" fontId="80" fillId="0" borderId="0" xfId="5" applyFont="1" applyAlignment="1">
      <alignment horizontal="right" vertical="center"/>
    </xf>
    <xf numFmtId="0" fontId="81" fillId="0" borderId="0" xfId="5" applyFont="1" applyAlignment="1">
      <alignment vertical="center"/>
    </xf>
    <xf numFmtId="0" fontId="82" fillId="0" borderId="0" xfId="5" applyFont="1" applyAlignment="1">
      <alignment vertical="center"/>
    </xf>
    <xf numFmtId="8" fontId="80" fillId="0" borderId="0" xfId="5" applyNumberFormat="1" applyFont="1" applyAlignment="1">
      <alignment horizontal="right" vertical="center"/>
    </xf>
    <xf numFmtId="0" fontId="82" fillId="0" borderId="0" xfId="5" applyFont="1" applyAlignment="1">
      <alignment horizontal="right" vertical="center"/>
    </xf>
    <xf numFmtId="0" fontId="41" fillId="0" borderId="0" xfId="5" applyFont="1" applyAlignment="1">
      <alignment vertical="center"/>
    </xf>
    <xf numFmtId="167" fontId="82" fillId="0" borderId="0" xfId="5" applyNumberFormat="1" applyFont="1" applyAlignment="1">
      <alignment vertical="center"/>
    </xf>
    <xf numFmtId="0" fontId="83" fillId="0" borderId="0" xfId="5" applyFont="1" applyAlignment="1">
      <alignment vertical="center"/>
    </xf>
    <xf numFmtId="0" fontId="23" fillId="0" borderId="0" xfId="5" applyFont="1" applyAlignment="1">
      <alignment vertical="center"/>
    </xf>
    <xf numFmtId="167" fontId="84" fillId="0" borderId="0" xfId="5" applyNumberFormat="1" applyFont="1" applyAlignment="1">
      <alignment horizontal="right" vertical="center"/>
    </xf>
    <xf numFmtId="0" fontId="84" fillId="0" borderId="0" xfId="5" applyFont="1" applyAlignment="1">
      <alignment vertical="center"/>
    </xf>
    <xf numFmtId="49" fontId="84" fillId="0" borderId="0" xfId="5" applyNumberFormat="1" applyFont="1" applyAlignment="1">
      <alignment vertical="center"/>
    </xf>
    <xf numFmtId="0" fontId="85" fillId="0" borderId="0" xfId="5" applyFont="1" applyAlignment="1">
      <alignment vertical="center"/>
    </xf>
    <xf numFmtId="0" fontId="79" fillId="0" borderId="0" xfId="5" applyFont="1" applyAlignment="1">
      <alignment horizontal="center" vertical="center"/>
    </xf>
    <xf numFmtId="0" fontId="84" fillId="0" borderId="0" xfId="5" applyFont="1" applyAlignment="1">
      <alignment horizontal="center" vertical="center"/>
    </xf>
    <xf numFmtId="0" fontId="6" fillId="0" borderId="39" xfId="2" applyFont="1" applyFill="1" applyBorder="1" applyAlignment="1">
      <alignment horizontal="center"/>
    </xf>
    <xf numFmtId="0" fontId="6" fillId="0" borderId="16" xfId="2" applyFont="1" applyFill="1" applyBorder="1" applyAlignment="1">
      <alignment horizontal="center"/>
    </xf>
    <xf numFmtId="0" fontId="6" fillId="0" borderId="35" xfId="2" applyFont="1" applyFill="1" applyBorder="1" applyAlignment="1">
      <alignment horizontal="center"/>
    </xf>
    <xf numFmtId="0" fontId="23" fillId="10" borderId="75" xfId="2" applyFont="1" applyFill="1" applyBorder="1" applyAlignment="1" applyProtection="1">
      <alignment horizontal="center"/>
      <protection locked="0"/>
    </xf>
    <xf numFmtId="0" fontId="23" fillId="10" borderId="75" xfId="2" applyFill="1" applyBorder="1" applyAlignment="1" applyProtection="1">
      <alignment horizontal="center"/>
      <protection locked="0"/>
    </xf>
    <xf numFmtId="0" fontId="23" fillId="0" borderId="0" xfId="2" applyFill="1"/>
    <xf numFmtId="0" fontId="6" fillId="0" borderId="38" xfId="2" applyFont="1" applyFill="1" applyBorder="1" applyAlignment="1">
      <alignment horizontal="center"/>
    </xf>
    <xf numFmtId="0" fontId="17" fillId="10" borderId="16" xfId="2" applyFont="1" applyFill="1" applyBorder="1" applyProtection="1">
      <protection locked="0"/>
    </xf>
    <xf numFmtId="0" fontId="87" fillId="0" borderId="0" xfId="2" applyFont="1" applyBorder="1"/>
    <xf numFmtId="0" fontId="23" fillId="0" borderId="0" xfId="2" applyAlignment="1">
      <alignment horizontal="right"/>
    </xf>
    <xf numFmtId="0" fontId="23" fillId="0" borderId="0" xfId="2" applyBorder="1"/>
    <xf numFmtId="0" fontId="88" fillId="0" borderId="0" xfId="2" applyFont="1"/>
    <xf numFmtId="0" fontId="89" fillId="0" borderId="0" xfId="2" applyFont="1" applyBorder="1"/>
    <xf numFmtId="0" fontId="89" fillId="0" borderId="0" xfId="2" applyFont="1"/>
    <xf numFmtId="0" fontId="65" fillId="0" borderId="0" xfId="2" applyFont="1"/>
    <xf numFmtId="0" fontId="23" fillId="0" borderId="0" xfId="2" applyFont="1"/>
    <xf numFmtId="0" fontId="19" fillId="0" borderId="0" xfId="6" applyAlignment="1" applyProtection="1"/>
    <xf numFmtId="0" fontId="7" fillId="0" borderId="0" xfId="0" applyFont="1" applyFill="1"/>
    <xf numFmtId="0" fontId="8" fillId="0" borderId="0" xfId="0" applyFont="1" applyFill="1"/>
    <xf numFmtId="49" fontId="8" fillId="0" borderId="0" xfId="0" applyNumberFormat="1" applyFont="1" applyFill="1"/>
    <xf numFmtId="0" fontId="66" fillId="20" borderId="76" xfId="0" applyFont="1" applyFill="1" applyBorder="1" applyAlignment="1">
      <alignment horizontal="center" vertical="center"/>
    </xf>
    <xf numFmtId="0" fontId="66" fillId="20" borderId="77" xfId="0" applyFont="1" applyFill="1" applyBorder="1" applyAlignment="1">
      <alignment horizontal="center" vertical="center"/>
    </xf>
    <xf numFmtId="0" fontId="66" fillId="20" borderId="78" xfId="0" applyFont="1" applyFill="1" applyBorder="1" applyAlignment="1">
      <alignment horizontal="center" vertical="center"/>
    </xf>
    <xf numFmtId="0" fontId="5" fillId="0" borderId="79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81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0" fillId="0" borderId="0" xfId="0" applyFont="1" applyBorder="1" applyAlignment="1">
      <alignment horizontal="left"/>
    </xf>
    <xf numFmtId="0" fontId="90" fillId="0" borderId="0" xfId="0" applyFont="1" applyBorder="1" applyAlignment="1">
      <alignment horizontal="center" vertical="center"/>
    </xf>
    <xf numFmtId="0" fontId="90" fillId="0" borderId="0" xfId="0" applyFont="1" applyBorder="1" applyAlignment="1">
      <alignment horizontal="left" vertical="center"/>
    </xf>
    <xf numFmtId="0" fontId="91" fillId="0" borderId="0" xfId="0" applyFont="1"/>
    <xf numFmtId="0" fontId="9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90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52" fillId="21" borderId="0" xfId="0" applyFont="1" applyFill="1"/>
    <xf numFmtId="0" fontId="34" fillId="21" borderId="0" xfId="0" applyFont="1" applyFill="1"/>
    <xf numFmtId="0" fontId="34" fillId="21" borderId="0" xfId="0" applyFont="1" applyFill="1" applyAlignment="1">
      <alignment horizontal="right"/>
    </xf>
    <xf numFmtId="0" fontId="34" fillId="21" borderId="0" xfId="0" applyFont="1" applyFill="1" applyAlignment="1">
      <alignment horizontal="left"/>
    </xf>
    <xf numFmtId="2" fontId="34" fillId="21" borderId="0" xfId="0" applyNumberFormat="1" applyFont="1" applyFill="1" applyAlignment="1">
      <alignment horizontal="right"/>
    </xf>
    <xf numFmtId="0" fontId="53" fillId="21" borderId="0" xfId="0" applyFont="1" applyFill="1" applyAlignment="1">
      <alignment horizontal="left"/>
    </xf>
    <xf numFmtId="0" fontId="35" fillId="21" borderId="0" xfId="0" applyFont="1" applyFill="1"/>
    <xf numFmtId="0" fontId="38" fillId="21" borderId="0" xfId="0" applyFont="1" applyFill="1"/>
    <xf numFmtId="0" fontId="24" fillId="22" borderId="0" xfId="1" applyFont="1" applyFill="1"/>
    <xf numFmtId="0" fontId="8" fillId="22" borderId="0" xfId="1" applyFont="1" applyFill="1"/>
    <xf numFmtId="0" fontId="25" fillId="22" borderId="0" xfId="1" applyFont="1" applyFill="1"/>
    <xf numFmtId="0" fontId="7" fillId="22" borderId="0" xfId="1" applyFont="1" applyFill="1"/>
    <xf numFmtId="0" fontId="24" fillId="22" borderId="0" xfId="0" applyFont="1" applyFill="1"/>
    <xf numFmtId="0" fontId="8" fillId="22" borderId="0" xfId="0" applyFont="1" applyFill="1"/>
    <xf numFmtId="49" fontId="8" fillId="22" borderId="0" xfId="0" applyNumberFormat="1" applyFont="1" applyFill="1"/>
    <xf numFmtId="0" fontId="5" fillId="22" borderId="0" xfId="0" applyFont="1" applyFill="1"/>
    <xf numFmtId="0" fontId="7" fillId="22" borderId="0" xfId="0" applyFont="1" applyFill="1"/>
    <xf numFmtId="0" fontId="38" fillId="10" borderId="40" xfId="0" applyFont="1" applyFill="1" applyBorder="1" applyAlignment="1">
      <alignment horizontal="center" vertical="center"/>
    </xf>
    <xf numFmtId="0" fontId="38" fillId="10" borderId="41" xfId="0" applyFont="1" applyFill="1" applyBorder="1" applyAlignment="1">
      <alignment horizontal="center" vertical="center"/>
    </xf>
    <xf numFmtId="0" fontId="38" fillId="10" borderId="42" xfId="0" applyFont="1" applyFill="1" applyBorder="1" applyAlignment="1">
      <alignment horizontal="center" vertical="center"/>
    </xf>
    <xf numFmtId="0" fontId="38" fillId="10" borderId="39" xfId="0" applyFont="1" applyFill="1" applyBorder="1" applyAlignment="1">
      <alignment horizontal="center" vertical="center"/>
    </xf>
    <xf numFmtId="0" fontId="38" fillId="10" borderId="35" xfId="0" applyFont="1" applyFill="1" applyBorder="1" applyAlignment="1">
      <alignment horizontal="center" vertical="center"/>
    </xf>
    <xf numFmtId="0" fontId="38" fillId="10" borderId="38" xfId="0" applyFont="1" applyFill="1" applyBorder="1" applyAlignment="1">
      <alignment horizontal="center" vertical="center"/>
    </xf>
    <xf numFmtId="0" fontId="21" fillId="0" borderId="39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38" fillId="10" borderId="4" xfId="0" applyFont="1" applyFill="1" applyBorder="1" applyAlignment="1">
      <alignment horizontal="center" vertical="center"/>
    </xf>
    <xf numFmtId="0" fontId="38" fillId="10" borderId="5" xfId="0" applyFont="1" applyFill="1" applyBorder="1" applyAlignment="1">
      <alignment horizontal="center" vertical="center"/>
    </xf>
    <xf numFmtId="0" fontId="38" fillId="10" borderId="23" xfId="0" applyFont="1" applyFill="1" applyBorder="1" applyAlignment="1">
      <alignment horizontal="center" vertical="center"/>
    </xf>
    <xf numFmtId="0" fontId="27" fillId="5" borderId="36" xfId="1" applyFont="1" applyFill="1" applyBorder="1" applyAlignment="1">
      <alignment horizontal="center"/>
    </xf>
    <xf numFmtId="0" fontId="27" fillId="5" borderId="13" xfId="1" applyFont="1" applyFill="1" applyBorder="1" applyAlignment="1">
      <alignment horizontal="center"/>
    </xf>
    <xf numFmtId="0" fontId="27" fillId="5" borderId="37" xfId="1" applyFont="1" applyFill="1" applyBorder="1" applyAlignment="1">
      <alignment horizontal="center"/>
    </xf>
    <xf numFmtId="0" fontId="27" fillId="6" borderId="36" xfId="1" applyFont="1" applyFill="1" applyBorder="1" applyAlignment="1">
      <alignment horizontal="center"/>
    </xf>
    <xf numFmtId="0" fontId="27" fillId="6" borderId="13" xfId="1" applyFont="1" applyFill="1" applyBorder="1" applyAlignment="1">
      <alignment horizontal="center"/>
    </xf>
    <xf numFmtId="0" fontId="27" fillId="6" borderId="37" xfId="1" applyFont="1" applyFill="1" applyBorder="1" applyAlignment="1">
      <alignment horizontal="center"/>
    </xf>
    <xf numFmtId="0" fontId="60" fillId="10" borderId="51" xfId="1" applyFont="1" applyFill="1" applyBorder="1" applyAlignment="1">
      <alignment horizontal="center" vertical="center"/>
    </xf>
    <xf numFmtId="0" fontId="60" fillId="10" borderId="52" xfId="1" applyFont="1" applyFill="1" applyBorder="1" applyAlignment="1">
      <alignment horizontal="center" vertical="center"/>
    </xf>
    <xf numFmtId="0" fontId="60" fillId="10" borderId="53" xfId="1" applyFont="1" applyFill="1" applyBorder="1" applyAlignment="1">
      <alignment horizontal="center" vertical="center"/>
    </xf>
    <xf numFmtId="0" fontId="23" fillId="0" borderId="0" xfId="2" applyFont="1" applyAlignment="1">
      <alignment horizontal="left"/>
    </xf>
    <xf numFmtId="0" fontId="23" fillId="0" borderId="0" xfId="2" applyAlignment="1">
      <alignment horizontal="left"/>
    </xf>
    <xf numFmtId="0" fontId="19" fillId="0" borderId="0" xfId="6" applyAlignment="1" applyProtection="1"/>
    <xf numFmtId="0" fontId="23" fillId="0" borderId="0" xfId="2" applyAlignment="1"/>
    <xf numFmtId="0" fontId="23" fillId="10" borderId="10" xfId="2" applyFont="1" applyFill="1" applyBorder="1" applyAlignment="1" applyProtection="1">
      <alignment horizontal="center"/>
      <protection locked="0"/>
    </xf>
    <xf numFmtId="0" fontId="23" fillId="10" borderId="10" xfId="2" applyFill="1" applyBorder="1" applyAlignment="1" applyProtection="1">
      <alignment horizontal="center"/>
      <protection locked="0"/>
    </xf>
    <xf numFmtId="0" fontId="23" fillId="10" borderId="10" xfId="2" applyFont="1" applyFill="1" applyBorder="1" applyAlignment="1" applyProtection="1">
      <alignment horizontal="left"/>
      <protection locked="0"/>
    </xf>
    <xf numFmtId="0" fontId="23" fillId="10" borderId="10" xfId="2" applyFill="1" applyBorder="1" applyAlignment="1" applyProtection="1">
      <alignment horizontal="left"/>
      <protection locked="0"/>
    </xf>
    <xf numFmtId="0" fontId="23" fillId="0" borderId="0" xfId="2" applyFont="1" applyBorder="1" applyAlignment="1">
      <alignment horizontal="right"/>
    </xf>
    <xf numFmtId="0" fontId="23" fillId="0" borderId="0" xfId="2" applyBorder="1" applyAlignment="1">
      <alignment horizontal="right"/>
    </xf>
    <xf numFmtId="0" fontId="23" fillId="0" borderId="0" xfId="2" applyAlignment="1">
      <alignment horizontal="right"/>
    </xf>
    <xf numFmtId="0" fontId="19" fillId="10" borderId="10" xfId="6" applyFill="1" applyBorder="1" applyAlignment="1" applyProtection="1">
      <alignment horizontal="left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14" borderId="46" xfId="0" applyFont="1" applyFill="1" applyBorder="1" applyAlignment="1">
      <alignment horizontal="center"/>
    </xf>
    <xf numFmtId="0" fontId="6" fillId="14" borderId="47" xfId="0" applyFont="1" applyFill="1" applyBorder="1" applyAlignment="1">
      <alignment horizontal="center"/>
    </xf>
    <xf numFmtId="0" fontId="6" fillId="14" borderId="48" xfId="0" applyFont="1" applyFill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3" fillId="11" borderId="39" xfId="0" applyFont="1" applyFill="1" applyBorder="1" applyAlignment="1">
      <alignment horizontal="center"/>
    </xf>
    <xf numFmtId="0" fontId="63" fillId="11" borderId="35" xfId="0" applyFont="1" applyFill="1" applyBorder="1" applyAlignment="1">
      <alignment horizontal="center"/>
    </xf>
    <xf numFmtId="0" fontId="63" fillId="11" borderId="38" xfId="0" applyFont="1" applyFill="1" applyBorder="1" applyAlignment="1">
      <alignment horizontal="center"/>
    </xf>
    <xf numFmtId="0" fontId="63" fillId="12" borderId="39" xfId="0" applyFont="1" applyFill="1" applyBorder="1" applyAlignment="1">
      <alignment horizontal="center"/>
    </xf>
    <xf numFmtId="0" fontId="63" fillId="12" borderId="35" xfId="0" applyFont="1" applyFill="1" applyBorder="1" applyAlignment="1">
      <alignment horizontal="center"/>
    </xf>
    <xf numFmtId="0" fontId="63" fillId="12" borderId="38" xfId="0" applyFont="1" applyFill="1" applyBorder="1" applyAlignment="1">
      <alignment horizontal="center"/>
    </xf>
    <xf numFmtId="0" fontId="63" fillId="13" borderId="39" xfId="0" applyFont="1" applyFill="1" applyBorder="1" applyAlignment="1">
      <alignment horizontal="center"/>
    </xf>
    <xf numFmtId="0" fontId="63" fillId="13" borderId="35" xfId="0" applyFont="1" applyFill="1" applyBorder="1" applyAlignment="1">
      <alignment horizontal="center"/>
    </xf>
    <xf numFmtId="0" fontId="63" fillId="13" borderId="3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57" xfId="0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8" xfId="0" applyBorder="1" applyAlignment="1">
      <alignment horizontal="center"/>
    </xf>
    <xf numFmtId="0" fontId="23" fillId="0" borderId="52" xfId="0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49" fontId="0" fillId="0" borderId="59" xfId="0" applyNumberFormat="1" applyBorder="1" applyAlignment="1">
      <alignment horizontal="center"/>
    </xf>
    <xf numFmtId="49" fontId="23" fillId="0" borderId="18" xfId="0" applyNumberFormat="1" applyFont="1" applyBorder="1" applyAlignment="1">
      <alignment horizontal="center"/>
    </xf>
    <xf numFmtId="49" fontId="23" fillId="0" borderId="6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23" fillId="0" borderId="6" xfId="0" applyFont="1" applyBorder="1" applyAlignment="1">
      <alignment horizontal="center"/>
    </xf>
    <xf numFmtId="49" fontId="0" fillId="0" borderId="54" xfId="0" applyNumberFormat="1" applyBorder="1" applyAlignment="1">
      <alignment horizontal="center"/>
    </xf>
    <xf numFmtId="49" fontId="23" fillId="0" borderId="55" xfId="0" applyNumberFormat="1" applyFont="1" applyBorder="1" applyAlignment="1">
      <alignment horizontal="center"/>
    </xf>
    <xf numFmtId="49" fontId="23" fillId="0" borderId="56" xfId="0" applyNumberFormat="1" applyFont="1" applyBorder="1" applyAlignment="1">
      <alignment horizontal="center"/>
    </xf>
    <xf numFmtId="0" fontId="23" fillId="0" borderId="51" xfId="0" applyFont="1" applyBorder="1" applyAlignment="1">
      <alignment horizontal="center"/>
    </xf>
    <xf numFmtId="0" fontId="0" fillId="0" borderId="53" xfId="0" applyBorder="1" applyAlignment="1">
      <alignment horizontal="center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6" fillId="0" borderId="53" xfId="0" applyFont="1" applyBorder="1" applyAlignment="1">
      <alignment horizontal="left"/>
    </xf>
    <xf numFmtId="0" fontId="0" fillId="0" borderId="57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2" xfId="0" applyBorder="1" applyAlignment="1">
      <alignment horizontal="center"/>
    </xf>
    <xf numFmtId="0" fontId="23" fillId="0" borderId="45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63" xfId="0" applyFont="1" applyBorder="1" applyAlignment="1">
      <alignment horizontal="center"/>
    </xf>
    <xf numFmtId="0" fontId="23" fillId="0" borderId="62" xfId="0" applyFont="1" applyBorder="1" applyAlignment="1">
      <alignment horizontal="center"/>
    </xf>
    <xf numFmtId="0" fontId="6" fillId="0" borderId="62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49" fontId="0" fillId="15" borderId="59" xfId="0" applyNumberFormat="1" applyFill="1" applyBorder="1" applyAlignment="1">
      <alignment horizontal="center"/>
    </xf>
    <xf numFmtId="49" fontId="23" fillId="15" borderId="18" xfId="0" applyNumberFormat="1" applyFont="1" applyFill="1" applyBorder="1" applyAlignment="1">
      <alignment horizontal="center"/>
    </xf>
    <xf numFmtId="49" fontId="23" fillId="15" borderId="60" xfId="0" applyNumberFormat="1" applyFont="1" applyFill="1" applyBorder="1" applyAlignment="1">
      <alignment horizontal="center"/>
    </xf>
    <xf numFmtId="0" fontId="6" fillId="0" borderId="63" xfId="0" applyFont="1" applyBorder="1" applyAlignment="1">
      <alignment horizontal="left"/>
    </xf>
    <xf numFmtId="0" fontId="6" fillId="0" borderId="64" xfId="0" applyFont="1" applyBorder="1" applyAlignment="1">
      <alignment horizontal="left"/>
    </xf>
    <xf numFmtId="0" fontId="6" fillId="0" borderId="65" xfId="0" applyFont="1" applyBorder="1" applyAlignment="1">
      <alignment horizontal="left"/>
    </xf>
    <xf numFmtId="49" fontId="0" fillId="0" borderId="9" xfId="0" applyNumberFormat="1" applyBorder="1" applyAlignment="1">
      <alignment horizontal="center"/>
    </xf>
    <xf numFmtId="49" fontId="23" fillId="0" borderId="10" xfId="0" applyNumberFormat="1" applyFont="1" applyBorder="1" applyAlignment="1">
      <alignment horizontal="center"/>
    </xf>
    <xf numFmtId="49" fontId="23" fillId="0" borderId="24" xfId="0" applyNumberFormat="1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4" xfId="0" applyBorder="1" applyAlignment="1">
      <alignment horizontal="center"/>
    </xf>
    <xf numFmtId="0" fontId="23" fillId="0" borderId="66" xfId="0" applyFont="1" applyBorder="1" applyAlignment="1">
      <alignment horizontal="center"/>
    </xf>
    <xf numFmtId="0" fontId="23" fillId="0" borderId="64" xfId="0" applyFont="1" applyBorder="1" applyAlignment="1">
      <alignment horizontal="center"/>
    </xf>
    <xf numFmtId="0" fontId="0" fillId="0" borderId="68" xfId="0" applyBorder="1" applyAlignment="1">
      <alignment horizontal="center"/>
    </xf>
    <xf numFmtId="0" fontId="23" fillId="0" borderId="67" xfId="0" applyFont="1" applyBorder="1" applyAlignment="1">
      <alignment horizontal="center"/>
    </xf>
    <xf numFmtId="49" fontId="0" fillId="0" borderId="39" xfId="0" applyNumberFormat="1" applyBorder="1" applyAlignment="1">
      <alignment horizontal="center"/>
    </xf>
    <xf numFmtId="49" fontId="23" fillId="0" borderId="35" xfId="0" applyNumberFormat="1" applyFont="1" applyBorder="1" applyAlignment="1">
      <alignment horizontal="center"/>
    </xf>
    <xf numFmtId="49" fontId="23" fillId="0" borderId="38" xfId="0" applyNumberFormat="1" applyFont="1" applyBorder="1" applyAlignment="1">
      <alignment horizontal="center"/>
    </xf>
    <xf numFmtId="0" fontId="66" fillId="12" borderId="4" xfId="0" applyFont="1" applyFill="1" applyBorder="1" applyAlignment="1">
      <alignment horizontal="center" vertical="center" textRotation="90"/>
    </xf>
    <xf numFmtId="0" fontId="66" fillId="12" borderId="23" xfId="0" applyFont="1" applyFill="1" applyBorder="1" applyAlignment="1">
      <alignment horizontal="center" vertical="center" textRotation="90"/>
    </xf>
    <xf numFmtId="0" fontId="66" fillId="12" borderId="6" xfId="0" applyFont="1" applyFill="1" applyBorder="1" applyAlignment="1">
      <alignment horizontal="center" vertical="center" textRotation="90"/>
    </xf>
    <xf numFmtId="0" fontId="66" fillId="12" borderId="7" xfId="0" applyFont="1" applyFill="1" applyBorder="1" applyAlignment="1">
      <alignment horizontal="center" vertical="center" textRotation="90"/>
    </xf>
    <xf numFmtId="0" fontId="66" fillId="12" borderId="9" xfId="0" applyFont="1" applyFill="1" applyBorder="1" applyAlignment="1">
      <alignment horizontal="center" vertical="center" textRotation="90"/>
    </xf>
    <xf numFmtId="0" fontId="66" fillId="12" borderId="24" xfId="0" applyFont="1" applyFill="1" applyBorder="1" applyAlignment="1">
      <alignment horizontal="center" vertical="center" textRotation="90"/>
    </xf>
    <xf numFmtId="0" fontId="6" fillId="0" borderId="4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0" fontId="6" fillId="0" borderId="23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24" xfId="0" applyFont="1" applyBorder="1" applyAlignment="1">
      <alignment horizontal="left" vertical="center" wrapText="1" indent="1"/>
    </xf>
    <xf numFmtId="0" fontId="6" fillId="16" borderId="19" xfId="3" applyFont="1" applyFill="1" applyBorder="1" applyAlignment="1">
      <alignment horizontal="center"/>
    </xf>
    <xf numFmtId="0" fontId="6" fillId="16" borderId="8" xfId="3" applyFont="1" applyFill="1" applyBorder="1" applyAlignment="1">
      <alignment horizontal="center"/>
    </xf>
    <xf numFmtId="0" fontId="6" fillId="16" borderId="17" xfId="3" applyFont="1" applyFill="1" applyBorder="1" applyAlignment="1">
      <alignment horizontal="center"/>
    </xf>
    <xf numFmtId="0" fontId="6" fillId="17" borderId="19" xfId="3" applyFont="1" applyFill="1" applyBorder="1" applyAlignment="1">
      <alignment horizontal="center"/>
    </xf>
    <xf numFmtId="0" fontId="6" fillId="17" borderId="8" xfId="3" applyFont="1" applyFill="1" applyBorder="1" applyAlignment="1">
      <alignment horizontal="center"/>
    </xf>
    <xf numFmtId="0" fontId="6" fillId="17" borderId="17" xfId="3" applyFont="1" applyFill="1" applyBorder="1" applyAlignment="1">
      <alignment horizontal="center"/>
    </xf>
    <xf numFmtId="0" fontId="6" fillId="18" borderId="19" xfId="0" applyFont="1" applyFill="1" applyBorder="1" applyAlignment="1">
      <alignment horizontal="center"/>
    </xf>
    <xf numFmtId="0" fontId="6" fillId="18" borderId="8" xfId="0" applyFont="1" applyFill="1" applyBorder="1" applyAlignment="1">
      <alignment horizontal="center"/>
    </xf>
    <xf numFmtId="0" fontId="6" fillId="18" borderId="17" xfId="0" applyFont="1" applyFill="1" applyBorder="1" applyAlignment="1">
      <alignment horizontal="center"/>
    </xf>
    <xf numFmtId="0" fontId="6" fillId="15" borderId="0" xfId="0" applyFont="1" applyFill="1" applyAlignment="1">
      <alignment horizontal="center"/>
    </xf>
    <xf numFmtId="0" fontId="6" fillId="0" borderId="4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23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24" xfId="3" applyFont="1" applyBorder="1" applyAlignment="1">
      <alignment horizontal="center" vertical="center"/>
    </xf>
    <xf numFmtId="0" fontId="6" fillId="0" borderId="4" xfId="3" applyFont="1" applyBorder="1" applyAlignment="1">
      <alignment horizontal="center"/>
    </xf>
    <xf numFmtId="0" fontId="6" fillId="0" borderId="5" xfId="3" applyFont="1" applyBorder="1" applyAlignment="1">
      <alignment horizontal="center"/>
    </xf>
    <xf numFmtId="0" fontId="6" fillId="0" borderId="23" xfId="3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wrapText="1"/>
    </xf>
    <xf numFmtId="0" fontId="16" fillId="0" borderId="23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6" fillId="0" borderId="24" xfId="0" applyFont="1" applyBorder="1" applyAlignment="1">
      <alignment horizontal="center" wrapText="1"/>
    </xf>
    <xf numFmtId="49" fontId="6" fillId="0" borderId="0" xfId="0" applyNumberFormat="1" applyFont="1" applyAlignment="1">
      <alignment horizontal="justify" vertical="top" wrapText="1"/>
    </xf>
    <xf numFmtId="0" fontId="6" fillId="19" borderId="9" xfId="3" applyFont="1" applyFill="1" applyBorder="1" applyAlignment="1" applyProtection="1">
      <alignment horizontal="center"/>
      <protection locked="0"/>
    </xf>
    <xf numFmtId="0" fontId="6" fillId="19" borderId="10" xfId="3" applyFont="1" applyFill="1" applyBorder="1" applyAlignment="1" applyProtection="1">
      <alignment horizontal="center"/>
      <protection locked="0"/>
    </xf>
    <xf numFmtId="0" fontId="6" fillId="19" borderId="24" xfId="3" applyFont="1" applyFill="1" applyBorder="1" applyAlignment="1" applyProtection="1">
      <alignment horizontal="center"/>
      <protection locked="0"/>
    </xf>
    <xf numFmtId="0" fontId="6" fillId="19" borderId="10" xfId="3" applyFont="1" applyFill="1" applyBorder="1" applyAlignment="1" applyProtection="1">
      <alignment horizontal="left"/>
      <protection locked="0"/>
    </xf>
    <xf numFmtId="0" fontId="6" fillId="19" borderId="24" xfId="3" applyFont="1" applyFill="1" applyBorder="1" applyAlignment="1" applyProtection="1">
      <alignment horizontal="left"/>
      <protection locked="0"/>
    </xf>
    <xf numFmtId="0" fontId="6" fillId="0" borderId="9" xfId="3" applyFont="1" applyBorder="1" applyAlignment="1" applyProtection="1">
      <alignment horizontal="center"/>
      <protection locked="0"/>
    </xf>
    <xf numFmtId="0" fontId="6" fillId="0" borderId="10" xfId="3" applyFont="1" applyBorder="1" applyAlignment="1" applyProtection="1">
      <alignment horizontal="center"/>
      <protection locked="0"/>
    </xf>
    <xf numFmtId="0" fontId="6" fillId="0" borderId="24" xfId="3" applyFont="1" applyBorder="1" applyAlignment="1" applyProtection="1">
      <alignment horizontal="center"/>
      <protection locked="0"/>
    </xf>
    <xf numFmtId="0" fontId="2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3" xfId="0" applyBorder="1" applyAlignment="1">
      <alignment horizontal="center"/>
    </xf>
    <xf numFmtId="14" fontId="23" fillId="0" borderId="64" xfId="3" applyNumberFormat="1" applyBorder="1" applyAlignment="1">
      <alignment horizontal="center"/>
    </xf>
    <xf numFmtId="14" fontId="23" fillId="0" borderId="65" xfId="3" applyNumberFormat="1" applyBorder="1" applyAlignment="1">
      <alignment horizontal="center"/>
    </xf>
    <xf numFmtId="0" fontId="23" fillId="0" borderId="65" xfId="3" applyBorder="1" applyAlignment="1">
      <alignment horizontal="center"/>
    </xf>
    <xf numFmtId="0" fontId="23" fillId="0" borderId="67" xfId="3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3" fillId="0" borderId="4" xfId="0" applyFont="1" applyBorder="1" applyAlignment="1">
      <alignment horizontal="center"/>
    </xf>
    <xf numFmtId="14" fontId="23" fillId="0" borderId="51" xfId="3" applyNumberFormat="1" applyBorder="1" applyAlignment="1">
      <alignment horizontal="center"/>
    </xf>
    <xf numFmtId="14" fontId="23" fillId="0" borderId="52" xfId="3" applyNumberFormat="1" applyBorder="1" applyAlignment="1">
      <alignment horizontal="center"/>
    </xf>
    <xf numFmtId="0" fontId="23" fillId="0" borderId="52" xfId="3" applyBorder="1" applyAlignment="1">
      <alignment horizontal="center"/>
    </xf>
    <xf numFmtId="0" fontId="23" fillId="0" borderId="53" xfId="3" applyBorder="1" applyAlignment="1">
      <alignment horizontal="center"/>
    </xf>
    <xf numFmtId="0" fontId="6" fillId="0" borderId="4" xfId="3" applyFont="1" applyBorder="1" applyAlignment="1">
      <alignment horizontal="right" vertical="center"/>
    </xf>
    <xf numFmtId="0" fontId="6" fillId="0" borderId="5" xfId="3" applyFont="1" applyBorder="1" applyAlignment="1">
      <alignment horizontal="right" vertical="center"/>
    </xf>
    <xf numFmtId="0" fontId="6" fillId="0" borderId="9" xfId="3" applyFont="1" applyBorder="1" applyAlignment="1">
      <alignment horizontal="right" vertical="center"/>
    </xf>
    <xf numFmtId="0" fontId="6" fillId="0" borderId="10" xfId="3" applyFont="1" applyBorder="1" applyAlignment="1">
      <alignment horizontal="right" vertical="center"/>
    </xf>
    <xf numFmtId="0" fontId="6" fillId="0" borderId="5" xfId="3" applyFont="1" applyBorder="1" applyAlignment="1">
      <alignment horizontal="left" vertical="center"/>
    </xf>
    <xf numFmtId="0" fontId="6" fillId="0" borderId="23" xfId="3" applyFont="1" applyBorder="1" applyAlignment="1">
      <alignment horizontal="left" vertical="center"/>
    </xf>
    <xf numFmtId="0" fontId="6" fillId="0" borderId="10" xfId="3" applyFont="1" applyBorder="1" applyAlignment="1">
      <alignment horizontal="left" vertical="center"/>
    </xf>
    <xf numFmtId="0" fontId="6" fillId="0" borderId="24" xfId="3" applyFont="1" applyBorder="1" applyAlignment="1">
      <alignment horizontal="left" vertical="center"/>
    </xf>
    <xf numFmtId="0" fontId="6" fillId="0" borderId="39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4" xfId="0" applyBorder="1" applyAlignment="1">
      <alignment horizontal="center"/>
    </xf>
    <xf numFmtId="0" fontId="6" fillId="0" borderId="46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23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0" fillId="0" borderId="69" xfId="0" applyNumberFormat="1" applyBorder="1" applyAlignment="1">
      <alignment horizontal="center"/>
    </xf>
    <xf numFmtId="0" fontId="0" fillId="0" borderId="69" xfId="0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8" xfId="0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23" fillId="0" borderId="5" xfId="3" applyBorder="1" applyAlignment="1">
      <alignment horizontal="center"/>
    </xf>
    <xf numFmtId="0" fontId="79" fillId="0" borderId="0" xfId="5" applyFont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79" fillId="0" borderId="0" xfId="5" applyFont="1" applyFill="1" applyAlignment="1">
      <alignment horizontal="center" vertical="center"/>
    </xf>
    <xf numFmtId="0" fontId="86" fillId="0" borderId="0" xfId="5" applyFont="1" applyAlignment="1">
      <alignment horizontal="center" vertical="center"/>
    </xf>
    <xf numFmtId="0" fontId="84" fillId="0" borderId="0" xfId="5" applyFont="1" applyAlignment="1">
      <alignment horizontal="center" vertical="center"/>
    </xf>
    <xf numFmtId="0" fontId="93" fillId="0" borderId="0" xfId="0" applyFont="1" applyBorder="1" applyAlignment="1">
      <alignment horizontal="left"/>
    </xf>
    <xf numFmtId="0" fontId="92" fillId="0" borderId="0" xfId="0" applyFont="1" applyBorder="1"/>
    <xf numFmtId="0" fontId="94" fillId="12" borderId="39" xfId="0" applyFont="1" applyFill="1" applyBorder="1" applyAlignment="1">
      <alignment horizontal="center" vertical="center" wrapText="1"/>
    </xf>
    <xf numFmtId="0" fontId="94" fillId="12" borderId="35" xfId="0" applyFont="1" applyFill="1" applyBorder="1" applyAlignment="1">
      <alignment horizontal="center" vertical="center" wrapText="1"/>
    </xf>
    <xf numFmtId="0" fontId="94" fillId="12" borderId="38" xfId="0" applyFont="1" applyFill="1" applyBorder="1" applyAlignment="1">
      <alignment horizontal="center" vertical="center" wrapText="1"/>
    </xf>
    <xf numFmtId="0" fontId="0" fillId="0" borderId="0" xfId="0" applyFont="1" applyBorder="1"/>
  </cellXfs>
  <cellStyles count="7">
    <cellStyle name="Excel Built-in Normal" xfId="1" xr:uid="{00000000-0005-0000-0000-000000000000}"/>
    <cellStyle name="Link 2" xfId="6" xr:uid="{FB9971A9-2130-44B8-88FA-534A96E09D5C}"/>
    <cellStyle name="Standard" xfId="0" builtinId="0"/>
    <cellStyle name="Standard 2" xfId="2" xr:uid="{00000000-0005-0000-0000-000003000000}"/>
    <cellStyle name="Standard 2 2" xfId="3" xr:uid="{00000000-0005-0000-0000-000004000000}"/>
    <cellStyle name="Standard 3" xfId="5" xr:uid="{EB05E77B-DF46-46B1-BC8B-9520AF52C192}"/>
    <cellStyle name="TableStyleLight1" xfId="4" xr:uid="{00000000-0005-0000-0000-000005000000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indexed="8"/>
        </left>
        <right/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hair">
          <color indexed="8"/>
        </right>
        <top style="hair">
          <color indexed="8"/>
        </top>
        <bottom style="hair">
          <color indexed="8"/>
        </bottom>
        <vertical/>
        <horizontal/>
      </border>
    </dxf>
    <dxf>
      <border outline="0">
        <top style="hair">
          <color indexed="8"/>
        </top>
      </border>
    </dxf>
    <dxf>
      <border outline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hair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43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8"/>
        </left>
        <right style="hair">
          <color indexed="8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9933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66"/>
      <rgbColor rgb="0000FFFF"/>
      <rgbColor rgb="00800080"/>
      <rgbColor rgb="00800000"/>
      <rgbColor rgb="00008080"/>
      <rgbColor rgb="000000CC"/>
      <rgbColor rgb="0000CCFF"/>
      <rgbColor rgb="00CCFFFF"/>
      <rgbColor rgb="00CCFFCC"/>
      <rgbColor rgb="00FFFF99"/>
      <rgbColor rgb="0099CCFF"/>
      <rgbColor rgb="00FF99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CC00"/>
      <rgbColor rgb="000066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0</xdr:row>
      <xdr:rowOff>7620</xdr:rowOff>
    </xdr:from>
    <xdr:to>
      <xdr:col>12</xdr:col>
      <xdr:colOff>723900</xdr:colOff>
      <xdr:row>5</xdr:row>
      <xdr:rowOff>99060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B4C9EB75-356B-466D-8B96-0EEF6B0089E6}"/>
            </a:ext>
          </a:extLst>
        </xdr:cNvPr>
        <xdr:cNvGrpSpPr>
          <a:grpSpLocks noChangeAspect="1"/>
        </xdr:cNvGrpSpPr>
      </xdr:nvGrpSpPr>
      <xdr:grpSpPr bwMode="auto">
        <a:xfrm>
          <a:off x="4057650" y="7620"/>
          <a:ext cx="1676400" cy="1024890"/>
          <a:chOff x="425" y="1"/>
          <a:chExt cx="175" cy="107"/>
        </a:xfrm>
      </xdr:grpSpPr>
      <xdr:sp macro="" textlink="">
        <xdr:nvSpPr>
          <xdr:cNvPr id="3" name="AutoShape 5">
            <a:extLst>
              <a:ext uri="{FF2B5EF4-FFF2-40B4-BE49-F238E27FC236}">
                <a16:creationId xmlns:a16="http://schemas.microsoft.com/office/drawing/2014/main" id="{727305B5-130D-42B9-BAFD-C86496E9AFD6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425" y="1"/>
            <a:ext cx="175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>
            <a:extLst>
              <a:ext uri="{FF2B5EF4-FFF2-40B4-BE49-F238E27FC236}">
                <a16:creationId xmlns:a16="http://schemas.microsoft.com/office/drawing/2014/main" id="{8FE857AB-9BE1-4C76-9665-DBFCEC22073C}"/>
              </a:ext>
            </a:extLst>
          </xdr:cNvPr>
          <xdr:cNvSpPr>
            <a:spLocks noChangeArrowheads="1"/>
          </xdr:cNvSpPr>
        </xdr:nvSpPr>
        <xdr:spPr bwMode="auto">
          <a:xfrm>
            <a:off x="425" y="1"/>
            <a:ext cx="1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1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</xdr:grpSp>
    <xdr:clientData/>
  </xdr:twoCellAnchor>
  <xdr:twoCellAnchor editAs="oneCell">
    <xdr:from>
      <xdr:col>9</xdr:col>
      <xdr:colOff>200025</xdr:colOff>
      <xdr:row>0</xdr:row>
      <xdr:rowOff>22860</xdr:rowOff>
    </xdr:from>
    <xdr:to>
      <xdr:col>12</xdr:col>
      <xdr:colOff>899160</xdr:colOff>
      <xdr:row>2</xdr:row>
      <xdr:rowOff>175260</xdr:rowOff>
    </xdr:to>
    <xdr:pic>
      <xdr:nvPicPr>
        <xdr:cNvPr id="5" name="Grafik 1">
          <a:extLst>
            <a:ext uri="{FF2B5EF4-FFF2-40B4-BE49-F238E27FC236}">
              <a16:creationId xmlns:a16="http://schemas.microsoft.com/office/drawing/2014/main" id="{EF0E0E37-5457-462B-B83F-A338CD799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22860"/>
          <a:ext cx="191833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Administrator/Eigene%20Dateien/Faustball_NTB_1104/AA_Spielbetrieb/Landesmeisterschaften/2011/20102011/w18-8-Bretto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us%20Thrun/AppData/Local/Microsoft/Windows/Temporary%20Internet%20Files/Content.Outlook/WZH4Z06X/w18_Hagenah_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AppData/Local/Temp/Desktop%2014.05.13/06.04.2013/Ablage/Spielpl&#228;ne%20Halle%202012-2013/Musterspielpl&#228;ne%20BzM%20-%20Feld/Spielplan%20BezM%20-%20Feld%202012%20-%20(3-0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Siegfried%20Linke/Eigene%20Dateien/Slinke/Schieri/DM-Bad%20Wimpfen/Dokumente%20und%20Einstellungen/Siegfried%20Linke/Eigene%20Dateien/Slinke/Schieri/M60_06/Spielplan_M60_06_E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eitung"/>
      <sheetName val="Wettkampfbestimmungen"/>
      <sheetName val="Mannschaften"/>
      <sheetName val="Leitung und Ort"/>
      <sheetName val="Spielplan-Vorrunde"/>
      <sheetName val="Spielplan-Endrunde"/>
      <sheetName val="Spielbericht"/>
      <sheetName val="Gruppe A"/>
      <sheetName val="Gruppe B"/>
      <sheetName val="Spielereinsatzliste A1"/>
      <sheetName val="Spielereinsatzliste A2"/>
      <sheetName val="Spielereinsatzliste A3"/>
      <sheetName val="Spielereinsatzliste A4"/>
      <sheetName val="Spielereinsatzliste B1"/>
      <sheetName val="Spielereinsatzliste B2"/>
      <sheetName val="Spielereinsatzliste B3"/>
      <sheetName val="Spielereinsatzliste B4"/>
      <sheetName val="Mannschaftsaufstellungen"/>
      <sheetName val="Siegerliste"/>
    </sheetNames>
    <sheetDataSet>
      <sheetData sheetId="0" refreshError="1"/>
      <sheetData sheetId="1" refreshError="1"/>
      <sheetData sheetId="2"/>
      <sheetData sheetId="3"/>
      <sheetData sheetId="4">
        <row r="19">
          <cell r="A19">
            <v>1</v>
          </cell>
          <cell r="B19">
            <v>1</v>
          </cell>
          <cell r="C19">
            <v>0.41666666666666669</v>
          </cell>
          <cell r="D19">
            <v>1</v>
          </cell>
          <cell r="E19">
            <v>1</v>
          </cell>
          <cell r="F19" t="str">
            <v>TSV Essel</v>
          </cell>
          <cell r="G19" t="str">
            <v>:</v>
          </cell>
          <cell r="H19" t="str">
            <v>TSV Bardowick</v>
          </cell>
          <cell r="L19" t="str">
            <v>:</v>
          </cell>
          <cell r="O19" t="str">
            <v>:</v>
          </cell>
          <cell r="R19" t="str">
            <v>:</v>
          </cell>
          <cell r="T19" t="str">
            <v>Ahlhorner SV</v>
          </cell>
          <cell r="X19" t="str">
            <v>Vorrunde Gruppe A</v>
          </cell>
          <cell r="Y19">
            <v>40586</v>
          </cell>
        </row>
        <row r="20">
          <cell r="A20">
            <v>2</v>
          </cell>
          <cell r="B20">
            <v>2</v>
          </cell>
          <cell r="C20">
            <v>0.43541666666666667</v>
          </cell>
          <cell r="D20">
            <v>2</v>
          </cell>
          <cell r="E20">
            <v>1</v>
          </cell>
          <cell r="F20" t="str">
            <v>Ahlhorner SV</v>
          </cell>
          <cell r="G20" t="str">
            <v>:</v>
          </cell>
          <cell r="H20" t="str">
            <v>Wardenburger TV</v>
          </cell>
          <cell r="L20" t="str">
            <v>:</v>
          </cell>
          <cell r="O20" t="str">
            <v>:</v>
          </cell>
          <cell r="R20" t="str">
            <v>:</v>
          </cell>
          <cell r="T20" t="str">
            <v>TSV Bardowick</v>
          </cell>
          <cell r="X20" t="str">
            <v>Vorrunde Gruppe A</v>
          </cell>
          <cell r="Y20">
            <v>40586</v>
          </cell>
        </row>
        <row r="21">
          <cell r="A21">
            <v>3</v>
          </cell>
          <cell r="B21">
            <v>3</v>
          </cell>
          <cell r="C21">
            <v>0.45416666666666666</v>
          </cell>
          <cell r="D21">
            <v>3</v>
          </cell>
          <cell r="E21">
            <v>1</v>
          </cell>
          <cell r="F21" t="str">
            <v>TVJ Schneverdingen</v>
          </cell>
          <cell r="G21" t="str">
            <v>:</v>
          </cell>
          <cell r="H21" t="str">
            <v>TSV Hagenah</v>
          </cell>
          <cell r="L21" t="str">
            <v>:</v>
          </cell>
          <cell r="O21" t="str">
            <v>:</v>
          </cell>
          <cell r="R21" t="str">
            <v>:</v>
          </cell>
          <cell r="T21" t="str">
            <v>TV GH Brettorf</v>
          </cell>
          <cell r="X21" t="str">
            <v>Vorrunde Gruppe B</v>
          </cell>
          <cell r="Y21">
            <v>40586</v>
          </cell>
        </row>
        <row r="22">
          <cell r="A22">
            <v>4</v>
          </cell>
          <cell r="B22">
            <v>4</v>
          </cell>
          <cell r="C22">
            <v>0.47291666666666665</v>
          </cell>
          <cell r="D22">
            <v>4</v>
          </cell>
          <cell r="E22">
            <v>1</v>
          </cell>
          <cell r="F22" t="str">
            <v>TV GH Brettorf</v>
          </cell>
          <cell r="G22" t="str">
            <v>:</v>
          </cell>
          <cell r="H22" t="str">
            <v>TK zu Hannover</v>
          </cell>
          <cell r="L22" t="str">
            <v>:</v>
          </cell>
          <cell r="O22" t="str">
            <v>:</v>
          </cell>
          <cell r="R22" t="str">
            <v>:</v>
          </cell>
          <cell r="T22" t="str">
            <v>TSV Hagenah</v>
          </cell>
          <cell r="X22" t="str">
            <v>Vorrunde Gruppe B</v>
          </cell>
          <cell r="Y22">
            <v>40586</v>
          </cell>
        </row>
        <row r="23">
          <cell r="C23">
            <v>0.45833333333333331</v>
          </cell>
          <cell r="D23" t="str">
            <v>Begrüßung</v>
          </cell>
        </row>
        <row r="24">
          <cell r="A24">
            <v>5</v>
          </cell>
          <cell r="B24">
            <v>5</v>
          </cell>
          <cell r="C24">
            <v>0.4770833333333333</v>
          </cell>
          <cell r="D24">
            <v>5</v>
          </cell>
          <cell r="E24">
            <v>1</v>
          </cell>
          <cell r="F24" t="str">
            <v>TSV Essel</v>
          </cell>
          <cell r="G24" t="str">
            <v>:</v>
          </cell>
          <cell r="H24" t="str">
            <v>Ahlhorner SV</v>
          </cell>
          <cell r="L24" t="str">
            <v>:</v>
          </cell>
          <cell r="O24" t="str">
            <v>:</v>
          </cell>
          <cell r="R24" t="str">
            <v>:</v>
          </cell>
          <cell r="T24" t="str">
            <v>Wardenburger TV</v>
          </cell>
          <cell r="X24" t="str">
            <v>Vorrunde Gruppe A</v>
          </cell>
          <cell r="Y24">
            <v>40586</v>
          </cell>
        </row>
        <row r="25">
          <cell r="A25">
            <v>6</v>
          </cell>
          <cell r="B25">
            <v>6</v>
          </cell>
          <cell r="C25">
            <v>0.49583333333333329</v>
          </cell>
          <cell r="D25">
            <v>6</v>
          </cell>
          <cell r="E25">
            <v>1</v>
          </cell>
          <cell r="F25" t="str">
            <v>TSV Bardowick</v>
          </cell>
          <cell r="G25" t="str">
            <v>:</v>
          </cell>
          <cell r="H25" t="str">
            <v>Wardenburger TV</v>
          </cell>
          <cell r="L25" t="str">
            <v>:</v>
          </cell>
          <cell r="O25" t="str">
            <v>:</v>
          </cell>
          <cell r="R25" t="str">
            <v>:</v>
          </cell>
          <cell r="T25" t="str">
            <v>Ahlhorner SV</v>
          </cell>
          <cell r="X25" t="str">
            <v>Vorrunde Gruppe A</v>
          </cell>
          <cell r="Y25">
            <v>40586</v>
          </cell>
        </row>
        <row r="26">
          <cell r="A26">
            <v>7</v>
          </cell>
          <cell r="B26">
            <v>7</v>
          </cell>
          <cell r="C26">
            <v>0.51458333333333328</v>
          </cell>
          <cell r="D26">
            <v>7</v>
          </cell>
          <cell r="E26">
            <v>1</v>
          </cell>
          <cell r="F26" t="str">
            <v>TVJ Schneverdingen</v>
          </cell>
          <cell r="G26" t="str">
            <v>:</v>
          </cell>
          <cell r="H26" t="str">
            <v>TV GH Brettorf</v>
          </cell>
          <cell r="L26" t="str">
            <v>:</v>
          </cell>
          <cell r="O26" t="str">
            <v>:</v>
          </cell>
          <cell r="R26" t="str">
            <v>:</v>
          </cell>
          <cell r="T26" t="str">
            <v>TK zu Hannover</v>
          </cell>
          <cell r="X26" t="str">
            <v>Vorrunde Gruppe B</v>
          </cell>
          <cell r="Y26">
            <v>40586</v>
          </cell>
        </row>
        <row r="27">
          <cell r="A27">
            <v>8</v>
          </cell>
          <cell r="B27">
            <v>8</v>
          </cell>
          <cell r="C27">
            <v>0.53333333333333333</v>
          </cell>
          <cell r="D27">
            <v>8</v>
          </cell>
          <cell r="E27">
            <v>1</v>
          </cell>
          <cell r="F27" t="str">
            <v>TSV Hagenah</v>
          </cell>
          <cell r="G27" t="str">
            <v>:</v>
          </cell>
          <cell r="H27" t="str">
            <v>TK zu Hannover</v>
          </cell>
          <cell r="L27" t="str">
            <v>:</v>
          </cell>
          <cell r="O27" t="str">
            <v>:</v>
          </cell>
          <cell r="R27" t="str">
            <v>:</v>
          </cell>
          <cell r="T27" t="str">
            <v>TV GH Brettorf</v>
          </cell>
          <cell r="X27" t="str">
            <v>Vorrunde Gruppe B</v>
          </cell>
          <cell r="Y27">
            <v>40586</v>
          </cell>
        </row>
        <row r="28">
          <cell r="A28">
            <v>9</v>
          </cell>
          <cell r="B28">
            <v>9</v>
          </cell>
          <cell r="C28">
            <v>0.55208333333333337</v>
          </cell>
          <cell r="D28">
            <v>9</v>
          </cell>
          <cell r="E28">
            <v>1</v>
          </cell>
          <cell r="F28" t="str">
            <v>TSV Essel</v>
          </cell>
          <cell r="G28" t="str">
            <v>:</v>
          </cell>
          <cell r="H28" t="str">
            <v>Wardenburger TV</v>
          </cell>
          <cell r="L28" t="str">
            <v>:</v>
          </cell>
          <cell r="O28" t="str">
            <v>:</v>
          </cell>
          <cell r="R28" t="str">
            <v>:</v>
          </cell>
          <cell r="T28" t="str">
            <v>TSV Bardowick</v>
          </cell>
          <cell r="X28" t="str">
            <v>Vorrunde Gruppe A</v>
          </cell>
          <cell r="Y28">
            <v>40586</v>
          </cell>
        </row>
        <row r="29">
          <cell r="A29">
            <v>10</v>
          </cell>
          <cell r="B29">
            <v>10</v>
          </cell>
          <cell r="C29">
            <v>0.57083333333333341</v>
          </cell>
          <cell r="D29">
            <v>10</v>
          </cell>
          <cell r="E29">
            <v>1</v>
          </cell>
          <cell r="F29" t="str">
            <v>TSV Bardowick</v>
          </cell>
          <cell r="G29" t="str">
            <v>:</v>
          </cell>
          <cell r="H29" t="str">
            <v>Ahlhorner SV</v>
          </cell>
          <cell r="L29" t="str">
            <v>:</v>
          </cell>
          <cell r="O29" t="str">
            <v>:</v>
          </cell>
          <cell r="R29" t="str">
            <v>:</v>
          </cell>
          <cell r="T29" t="str">
            <v>TSV Essel</v>
          </cell>
          <cell r="X29" t="str">
            <v>Vorrunde Gruppe A</v>
          </cell>
          <cell r="Y29">
            <v>40586</v>
          </cell>
        </row>
        <row r="30">
          <cell r="A30">
            <v>11</v>
          </cell>
          <cell r="B30">
            <v>11</v>
          </cell>
          <cell r="C30">
            <v>0.58958333333333346</v>
          </cell>
          <cell r="D30">
            <v>11</v>
          </cell>
          <cell r="E30">
            <v>1</v>
          </cell>
          <cell r="F30" t="str">
            <v>TVJ Schneverdingen</v>
          </cell>
          <cell r="G30" t="str">
            <v>:</v>
          </cell>
          <cell r="H30" t="str">
            <v>TK zu Hannover</v>
          </cell>
          <cell r="L30" t="str">
            <v>:</v>
          </cell>
          <cell r="O30" t="str">
            <v>:</v>
          </cell>
          <cell r="R30" t="str">
            <v>:</v>
          </cell>
          <cell r="T30" t="str">
            <v>TSV Hagenah</v>
          </cell>
          <cell r="X30" t="str">
            <v>Vorrunde Gruppe B</v>
          </cell>
          <cell r="Y30">
            <v>40586</v>
          </cell>
        </row>
        <row r="31">
          <cell r="A31">
            <v>12</v>
          </cell>
          <cell r="B31">
            <v>12</v>
          </cell>
          <cell r="C31">
            <v>0.6083333333333335</v>
          </cell>
          <cell r="D31">
            <v>12</v>
          </cell>
          <cell r="E31">
            <v>1</v>
          </cell>
          <cell r="F31" t="str">
            <v>TSV Hagenah</v>
          </cell>
          <cell r="G31" t="str">
            <v>:</v>
          </cell>
          <cell r="H31" t="str">
            <v>TV GH Brettorf</v>
          </cell>
          <cell r="L31" t="str">
            <v>:</v>
          </cell>
          <cell r="O31" t="str">
            <v>:</v>
          </cell>
          <cell r="R31" t="str">
            <v>:</v>
          </cell>
          <cell r="T31" t="str">
            <v>TVJ Schneverdingen</v>
          </cell>
          <cell r="X31" t="str">
            <v>Vorrunde Gruppe B</v>
          </cell>
          <cell r="Y31">
            <v>40586</v>
          </cell>
        </row>
        <row r="32">
          <cell r="A32">
            <v>21</v>
          </cell>
          <cell r="B32">
            <v>21</v>
          </cell>
          <cell r="C32">
            <v>0.375</v>
          </cell>
          <cell r="D32">
            <v>21</v>
          </cell>
          <cell r="E32">
            <v>1</v>
          </cell>
          <cell r="F32" t="str">
            <v/>
          </cell>
          <cell r="G32" t="str">
            <v>:</v>
          </cell>
          <cell r="H32" t="str">
            <v/>
          </cell>
          <cell r="K32" t="str">
            <v/>
          </cell>
          <cell r="L32" t="str">
            <v>:</v>
          </cell>
          <cell r="M32" t="str">
            <v/>
          </cell>
          <cell r="T32" t="str">
            <v/>
          </cell>
          <cell r="U32" t="str">
            <v/>
          </cell>
          <cell r="X32" t="str">
            <v>Qualifikation</v>
          </cell>
          <cell r="Y32">
            <v>40586</v>
          </cell>
        </row>
        <row r="33">
          <cell r="A33">
            <v>22</v>
          </cell>
          <cell r="B33">
            <v>22</v>
          </cell>
          <cell r="C33">
            <v>0.40277777777777779</v>
          </cell>
          <cell r="D33">
            <v>22</v>
          </cell>
          <cell r="E33">
            <v>1</v>
          </cell>
          <cell r="F33" t="str">
            <v/>
          </cell>
          <cell r="G33" t="str">
            <v>:</v>
          </cell>
          <cell r="H33" t="str">
            <v/>
          </cell>
          <cell r="K33" t="str">
            <v/>
          </cell>
          <cell r="L33" t="str">
            <v>:</v>
          </cell>
          <cell r="M33" t="str">
            <v/>
          </cell>
          <cell r="T33" t="str">
            <v/>
          </cell>
          <cell r="U33" t="str">
            <v/>
          </cell>
          <cell r="X33" t="str">
            <v>Qualifikation</v>
          </cell>
          <cell r="Y33">
            <v>40586</v>
          </cell>
        </row>
        <row r="34">
          <cell r="A34">
            <v>23</v>
          </cell>
          <cell r="B34">
            <v>23</v>
          </cell>
          <cell r="C34">
            <v>0.43055555555555558</v>
          </cell>
          <cell r="D34">
            <v>23</v>
          </cell>
          <cell r="E34">
            <v>1</v>
          </cell>
          <cell r="F34" t="str">
            <v/>
          </cell>
          <cell r="G34" t="str">
            <v>:</v>
          </cell>
          <cell r="H34" t="str">
            <v/>
          </cell>
          <cell r="K34" t="str">
            <v/>
          </cell>
          <cell r="L34" t="str">
            <v>:</v>
          </cell>
          <cell r="M34" t="str">
            <v/>
          </cell>
          <cell r="T34" t="str">
            <v/>
          </cell>
          <cell r="U34" t="str">
            <v/>
          </cell>
          <cell r="X34" t="str">
            <v>Platz 7/8</v>
          </cell>
          <cell r="Y34">
            <v>40586</v>
          </cell>
        </row>
        <row r="35">
          <cell r="A35">
            <v>13</v>
          </cell>
          <cell r="B35">
            <v>13</v>
          </cell>
          <cell r="C35">
            <v>0.58333333333333337</v>
          </cell>
          <cell r="D35">
            <v>13</v>
          </cell>
          <cell r="E35">
            <v>1</v>
          </cell>
          <cell r="F35" t="str">
            <v/>
          </cell>
          <cell r="G35" t="str">
            <v>:</v>
          </cell>
          <cell r="H35" t="str">
            <v/>
          </cell>
          <cell r="K35" t="str">
            <v/>
          </cell>
          <cell r="L35" t="str">
            <v>:</v>
          </cell>
          <cell r="M35" t="str">
            <v/>
          </cell>
          <cell r="T35" t="str">
            <v/>
          </cell>
          <cell r="U35" t="str">
            <v/>
          </cell>
          <cell r="X35" t="str">
            <v>Halbfinale</v>
          </cell>
          <cell r="Y35">
            <v>40586</v>
          </cell>
        </row>
        <row r="36">
          <cell r="A36">
            <v>14</v>
          </cell>
          <cell r="B36">
            <v>14</v>
          </cell>
          <cell r="C36">
            <v>0.61111111111111116</v>
          </cell>
          <cell r="D36">
            <v>14</v>
          </cell>
          <cell r="E36">
            <v>1</v>
          </cell>
          <cell r="F36" t="str">
            <v/>
          </cell>
          <cell r="G36" t="str">
            <v>:</v>
          </cell>
          <cell r="H36" t="str">
            <v/>
          </cell>
          <cell r="K36" t="str">
            <v/>
          </cell>
          <cell r="L36" t="str">
            <v>:</v>
          </cell>
          <cell r="M36" t="str">
            <v/>
          </cell>
          <cell r="T36" t="str">
            <v/>
          </cell>
          <cell r="U36" t="str">
            <v/>
          </cell>
          <cell r="X36" t="str">
            <v>Halbfinale</v>
          </cell>
          <cell r="Y36">
            <v>40586</v>
          </cell>
        </row>
        <row r="37">
          <cell r="A37">
            <v>15</v>
          </cell>
          <cell r="B37">
            <v>15</v>
          </cell>
          <cell r="C37">
            <v>0.63888888888888895</v>
          </cell>
          <cell r="D37">
            <v>15</v>
          </cell>
          <cell r="E37">
            <v>1</v>
          </cell>
          <cell r="F37" t="str">
            <v/>
          </cell>
          <cell r="G37" t="str">
            <v>:</v>
          </cell>
          <cell r="H37" t="str">
            <v/>
          </cell>
          <cell r="K37" t="str">
            <v/>
          </cell>
          <cell r="L37" t="str">
            <v>:</v>
          </cell>
          <cell r="M37" t="str">
            <v/>
          </cell>
          <cell r="T37" t="str">
            <v/>
          </cell>
          <cell r="U37" t="str">
            <v/>
          </cell>
          <cell r="X37" t="str">
            <v>Platz 5/6</v>
          </cell>
          <cell r="Y37">
            <v>40586</v>
          </cell>
        </row>
        <row r="38">
          <cell r="A38">
            <v>16</v>
          </cell>
          <cell r="B38">
            <v>16</v>
          </cell>
          <cell r="C38">
            <v>0.66666666666666674</v>
          </cell>
          <cell r="D38">
            <v>16</v>
          </cell>
          <cell r="E38">
            <v>1</v>
          </cell>
          <cell r="F38" t="str">
            <v/>
          </cell>
          <cell r="G38" t="str">
            <v>:</v>
          </cell>
          <cell r="H38" t="str">
            <v/>
          </cell>
          <cell r="K38" t="str">
            <v/>
          </cell>
          <cell r="L38" t="str">
            <v>:</v>
          </cell>
          <cell r="M38" t="str">
            <v/>
          </cell>
          <cell r="T38" t="str">
            <v/>
          </cell>
          <cell r="U38" t="str">
            <v/>
          </cell>
          <cell r="X38" t="str">
            <v>Platz 3/4</v>
          </cell>
          <cell r="Y38">
            <v>40586</v>
          </cell>
        </row>
        <row r="39">
          <cell r="A39">
            <v>17</v>
          </cell>
          <cell r="B39">
            <v>17</v>
          </cell>
          <cell r="C39">
            <v>0.69444444444444453</v>
          </cell>
          <cell r="D39">
            <v>17</v>
          </cell>
          <cell r="E39">
            <v>1</v>
          </cell>
          <cell r="F39" t="str">
            <v/>
          </cell>
          <cell r="G39" t="str">
            <v>:</v>
          </cell>
          <cell r="H39" t="str">
            <v/>
          </cell>
          <cell r="K39" t="str">
            <v/>
          </cell>
          <cell r="L39" t="str">
            <v>:</v>
          </cell>
          <cell r="M39" t="str">
            <v/>
          </cell>
          <cell r="T39" t="str">
            <v/>
          </cell>
          <cell r="U39" t="str">
            <v/>
          </cell>
          <cell r="X39" t="str">
            <v>Finale</v>
          </cell>
          <cell r="Y39">
            <v>40586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eitung"/>
      <sheetName val="Versandspielplan"/>
      <sheetName val="Wettkampfbestimmungen"/>
      <sheetName val="Leitung und Ort"/>
      <sheetName val="Mannschaften"/>
      <sheetName val="Spielplan-Vorrunde"/>
      <sheetName val="Spielplan-Endrunde"/>
      <sheetName val="Spielbericht"/>
      <sheetName val="Gruppe A"/>
      <sheetName val="Gruppe B"/>
      <sheetName val="Spielereinsatzliste A1"/>
      <sheetName val="Spielereinsatzliste A2"/>
      <sheetName val="Spielereinsatzliste A3"/>
      <sheetName val="Spielereinsatzliste A4"/>
      <sheetName val="Spielereinsatzliste B1"/>
      <sheetName val="Spielereinsatzliste B2"/>
      <sheetName val="Spielereinsatzliste B3"/>
      <sheetName val="Spielereinsatzliste B4"/>
      <sheetName val="Siegerliste"/>
      <sheetName val="geografische Verteilung"/>
      <sheetName val="Abrechnung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K-Best."/>
      <sheetName val="Feldgrößen"/>
      <sheetName val="Leitung und Ort"/>
      <sheetName val="Mannschaften"/>
      <sheetName val="Spielplan-Sa"/>
      <sheetName val="Spielbericht"/>
      <sheetName val="Gruppe A"/>
      <sheetName val="Spielereinsatzliste A1"/>
      <sheetName val="Spielereinsatzliste A2"/>
      <sheetName val="Spielereinsatzliste A3"/>
      <sheetName val="Siegerliste"/>
      <sheetName val="Meldebogen LM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0">
          <cell r="A20">
            <v>1</v>
          </cell>
          <cell r="B20">
            <v>1</v>
          </cell>
          <cell r="C20">
            <v>0.41666666666666669</v>
          </cell>
          <cell r="D20">
            <v>1</v>
          </cell>
          <cell r="E20">
            <v>1</v>
          </cell>
          <cell r="F20" t="str">
            <v>A1</v>
          </cell>
          <cell r="G20" t="str">
            <v>:</v>
          </cell>
          <cell r="H20" t="str">
            <v>A2</v>
          </cell>
          <cell r="L20" t="str">
            <v>:</v>
          </cell>
          <cell r="O20" t="str">
            <v>:</v>
          </cell>
          <cell r="R20" t="str">
            <v>:</v>
          </cell>
          <cell r="T20" t="str">
            <v>A3</v>
          </cell>
          <cell r="X20" t="str">
            <v>Vorrunde</v>
          </cell>
          <cell r="Y20">
            <v>41155</v>
          </cell>
        </row>
        <row r="21">
          <cell r="A21">
            <v>2</v>
          </cell>
          <cell r="B21">
            <v>2</v>
          </cell>
          <cell r="C21">
            <v>0.44097222222222227</v>
          </cell>
          <cell r="D21">
            <v>2</v>
          </cell>
          <cell r="E21">
            <v>1</v>
          </cell>
          <cell r="F21" t="str">
            <v>A1</v>
          </cell>
          <cell r="G21" t="str">
            <v>:</v>
          </cell>
          <cell r="H21" t="str">
            <v>A3</v>
          </cell>
          <cell r="L21" t="str">
            <v>:</v>
          </cell>
          <cell r="O21" t="str">
            <v>:</v>
          </cell>
          <cell r="R21" t="str">
            <v>:</v>
          </cell>
          <cell r="T21" t="str">
            <v>A2</v>
          </cell>
          <cell r="X21" t="str">
            <v>Vorrunde</v>
          </cell>
          <cell r="Y21">
            <v>41155</v>
          </cell>
        </row>
        <row r="22">
          <cell r="A22">
            <v>3</v>
          </cell>
          <cell r="B22">
            <v>3</v>
          </cell>
          <cell r="C22">
            <v>0.46527777777777785</v>
          </cell>
          <cell r="D22">
            <v>3</v>
          </cell>
          <cell r="E22">
            <v>1</v>
          </cell>
          <cell r="F22" t="str">
            <v>A2</v>
          </cell>
          <cell r="G22" t="str">
            <v>:</v>
          </cell>
          <cell r="H22" t="str">
            <v>A3</v>
          </cell>
          <cell r="L22" t="str">
            <v>:</v>
          </cell>
          <cell r="O22" t="str">
            <v>:</v>
          </cell>
          <cell r="R22" t="str">
            <v>:</v>
          </cell>
          <cell r="T22" t="str">
            <v>A1</v>
          </cell>
          <cell r="X22" t="str">
            <v>Vorrunde</v>
          </cell>
          <cell r="Y22">
            <v>41155</v>
          </cell>
        </row>
        <row r="23">
          <cell r="A23">
            <v>4</v>
          </cell>
          <cell r="B23">
            <v>4</v>
          </cell>
          <cell r="C23">
            <v>0.58333333333333337</v>
          </cell>
          <cell r="D23">
            <v>4</v>
          </cell>
          <cell r="E23">
            <v>1</v>
          </cell>
          <cell r="F23" t="str">
            <v>A2</v>
          </cell>
          <cell r="G23" t="str">
            <v>:</v>
          </cell>
          <cell r="H23" t="str">
            <v>A1</v>
          </cell>
          <cell r="L23" t="str">
            <v>:</v>
          </cell>
          <cell r="O23" t="str">
            <v>:</v>
          </cell>
          <cell r="R23" t="str">
            <v>:</v>
          </cell>
          <cell r="T23" t="str">
            <v>A3</v>
          </cell>
          <cell r="X23" t="str">
            <v>Rückrunde</v>
          </cell>
          <cell r="Y23">
            <v>41155</v>
          </cell>
        </row>
        <row r="24">
          <cell r="A24">
            <v>5</v>
          </cell>
          <cell r="B24">
            <v>5</v>
          </cell>
          <cell r="C24">
            <v>0.60763888888888895</v>
          </cell>
          <cell r="D24">
            <v>5</v>
          </cell>
          <cell r="E24">
            <v>1</v>
          </cell>
          <cell r="F24" t="str">
            <v>A3</v>
          </cell>
          <cell r="G24" t="str">
            <v>:</v>
          </cell>
          <cell r="H24" t="str">
            <v>A1</v>
          </cell>
          <cell r="L24" t="str">
            <v>:</v>
          </cell>
          <cell r="O24" t="str">
            <v>:</v>
          </cell>
          <cell r="R24" t="str">
            <v>:</v>
          </cell>
          <cell r="T24" t="str">
            <v>A2</v>
          </cell>
          <cell r="X24" t="str">
            <v>Rückrunde</v>
          </cell>
          <cell r="Y24">
            <v>41155</v>
          </cell>
        </row>
        <row r="25">
          <cell r="A25">
            <v>6</v>
          </cell>
          <cell r="B25">
            <v>6</v>
          </cell>
          <cell r="C25">
            <v>0.63194444444444453</v>
          </cell>
          <cell r="D25">
            <v>6</v>
          </cell>
          <cell r="E25">
            <v>1</v>
          </cell>
          <cell r="F25" t="str">
            <v>A3</v>
          </cell>
          <cell r="G25" t="str">
            <v>:</v>
          </cell>
          <cell r="H25" t="str">
            <v>A2</v>
          </cell>
          <cell r="L25" t="str">
            <v>:</v>
          </cell>
          <cell r="O25" t="str">
            <v>:</v>
          </cell>
          <cell r="R25" t="str">
            <v>:</v>
          </cell>
          <cell r="T25" t="str">
            <v>A1</v>
          </cell>
          <cell r="X25" t="str">
            <v>Rückrunde</v>
          </cell>
          <cell r="Y25">
            <v>41155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elpl"/>
      <sheetName val="Spielbericht"/>
      <sheetName val="Tableau"/>
      <sheetName val="Mannschaft"/>
    </sheetNames>
    <sheetDataSet>
      <sheetData sheetId="0" refreshError="1">
        <row r="14">
          <cell r="A14">
            <v>1</v>
          </cell>
          <cell r="B14">
            <v>0.45833333333333331</v>
          </cell>
          <cell r="C14">
            <v>1</v>
          </cell>
          <cell r="D14" t="str">
            <v>TuS Stuttgart</v>
          </cell>
          <cell r="F14" t="str">
            <v>VfB Stuttgart</v>
          </cell>
          <cell r="J14" t="str">
            <v>TSG Stuttgart</v>
          </cell>
          <cell r="K14">
            <v>23</v>
          </cell>
          <cell r="L14" t="str">
            <v>:</v>
          </cell>
          <cell r="M14">
            <v>24</v>
          </cell>
        </row>
        <row r="15">
          <cell r="A15">
            <v>2</v>
          </cell>
          <cell r="B15">
            <v>0.47569444444444442</v>
          </cell>
          <cell r="C15">
            <v>2</v>
          </cell>
          <cell r="D15" t="str">
            <v>PSV Donauwörth</v>
          </cell>
          <cell r="F15" t="str">
            <v>SV Amendingen</v>
          </cell>
          <cell r="J15" t="str">
            <v>TV Eibach 03</v>
          </cell>
          <cell r="K15">
            <v>11</v>
          </cell>
          <cell r="L15" t="str">
            <v>:</v>
          </cell>
          <cell r="M15">
            <v>12</v>
          </cell>
        </row>
        <row r="16">
          <cell r="A16">
            <v>3</v>
          </cell>
          <cell r="B16">
            <v>0.49305555555555602</v>
          </cell>
          <cell r="C16">
            <v>3</v>
          </cell>
          <cell r="D16" t="str">
            <v>TSG Stuttgart</v>
          </cell>
          <cell r="F16" t="str">
            <v>TuS Stuttgart</v>
          </cell>
          <cell r="J16" t="str">
            <v>VfB Stuttgart</v>
          </cell>
          <cell r="K16">
            <v>2</v>
          </cell>
          <cell r="L16" t="str">
            <v>:</v>
          </cell>
          <cell r="M16">
            <v>1</v>
          </cell>
        </row>
        <row r="17">
          <cell r="A17">
            <v>4</v>
          </cell>
          <cell r="B17">
            <v>0.51041666666666696</v>
          </cell>
          <cell r="C17">
            <v>4</v>
          </cell>
          <cell r="D17" t="str">
            <v>TV Eibach 03</v>
          </cell>
          <cell r="F17" t="str">
            <v>PSV Donauwörth</v>
          </cell>
          <cell r="J17" t="str">
            <v>SV Amendingen</v>
          </cell>
          <cell r="K17">
            <v>17</v>
          </cell>
          <cell r="L17" t="str">
            <v>:</v>
          </cell>
          <cell r="M17">
            <v>18</v>
          </cell>
        </row>
        <row r="18">
          <cell r="A18">
            <v>5</v>
          </cell>
          <cell r="B18">
            <v>0.52777777777777801</v>
          </cell>
          <cell r="C18">
            <v>5</v>
          </cell>
          <cell r="D18" t="str">
            <v>TSG Stuttgart</v>
          </cell>
          <cell r="F18" t="str">
            <v>VfB Stuttgart</v>
          </cell>
          <cell r="J18" t="str">
            <v>TuS Stuttgart</v>
          </cell>
          <cell r="K18">
            <v>4</v>
          </cell>
          <cell r="L18" t="str">
            <v>:</v>
          </cell>
          <cell r="M18">
            <v>3</v>
          </cell>
        </row>
        <row r="19">
          <cell r="A19">
            <v>6</v>
          </cell>
          <cell r="B19">
            <v>0.54513888888888895</v>
          </cell>
          <cell r="C19">
            <v>6</v>
          </cell>
          <cell r="D19" t="str">
            <v>TV Eibach 03</v>
          </cell>
          <cell r="F19" t="str">
            <v>SV Amendingen</v>
          </cell>
          <cell r="J19" t="str">
            <v>TuS Stuttgart</v>
          </cell>
          <cell r="K19">
            <v>13</v>
          </cell>
          <cell r="L19" t="str">
            <v>:</v>
          </cell>
          <cell r="M19">
            <v>14</v>
          </cell>
        </row>
        <row r="20">
          <cell r="A20">
            <v>7</v>
          </cell>
          <cell r="B20">
            <v>0.5625</v>
          </cell>
          <cell r="C20">
            <v>7</v>
          </cell>
          <cell r="D20" t="str">
            <v>PSV Donauwörth</v>
          </cell>
          <cell r="F20" t="str">
            <v>VfB Stuttgart</v>
          </cell>
          <cell r="J20" t="str">
            <v>TSG Stuttgart</v>
          </cell>
          <cell r="K20">
            <v>20</v>
          </cell>
          <cell r="L20" t="str">
            <v>:</v>
          </cell>
          <cell r="M20">
            <v>19</v>
          </cell>
        </row>
        <row r="21">
          <cell r="A21">
            <v>8</v>
          </cell>
          <cell r="B21">
            <v>0.57986111111111105</v>
          </cell>
          <cell r="C21">
            <v>8</v>
          </cell>
          <cell r="D21" t="str">
            <v>TV Eibach 03</v>
          </cell>
          <cell r="F21" t="str">
            <v>TuS Stuttgart</v>
          </cell>
          <cell r="J21" t="str">
            <v>VfB Stuttgart</v>
          </cell>
          <cell r="K21">
            <v>29</v>
          </cell>
          <cell r="L21" t="str">
            <v>:</v>
          </cell>
          <cell r="M21">
            <v>30</v>
          </cell>
        </row>
        <row r="22">
          <cell r="A22">
            <v>9</v>
          </cell>
          <cell r="B22">
            <v>0.59722222222222199</v>
          </cell>
          <cell r="C22">
            <v>9</v>
          </cell>
          <cell r="D22" t="str">
            <v>TSG Stuttgart</v>
          </cell>
          <cell r="F22" t="str">
            <v>SV Amendingen</v>
          </cell>
          <cell r="J22" t="str">
            <v>PSV Donauwörth</v>
          </cell>
          <cell r="K22">
            <v>6</v>
          </cell>
          <cell r="L22" t="str">
            <v>:</v>
          </cell>
          <cell r="M22">
            <v>5</v>
          </cell>
        </row>
        <row r="23">
          <cell r="A23">
            <v>10</v>
          </cell>
          <cell r="B23">
            <v>0.61458333333333304</v>
          </cell>
          <cell r="C23">
            <v>10</v>
          </cell>
          <cell r="D23" t="str">
            <v>TV Eibach 03</v>
          </cell>
          <cell r="F23" t="str">
            <v>VfB Stuttgart</v>
          </cell>
          <cell r="J23" t="str">
            <v>TuS Stuttgart</v>
          </cell>
          <cell r="K23">
            <v>25</v>
          </cell>
          <cell r="L23" t="str">
            <v>:</v>
          </cell>
          <cell r="M23">
            <v>26</v>
          </cell>
        </row>
        <row r="24">
          <cell r="A24">
            <v>11</v>
          </cell>
          <cell r="B24">
            <v>0.63194444444444398</v>
          </cell>
          <cell r="C24">
            <v>11</v>
          </cell>
          <cell r="D24" t="str">
            <v>PSV Donauwörth</v>
          </cell>
          <cell r="F24" t="str">
            <v>TSG Stuttgart</v>
          </cell>
          <cell r="J24" t="str">
            <v>TV Eibach 03</v>
          </cell>
          <cell r="K24">
            <v>7</v>
          </cell>
          <cell r="L24" t="str">
            <v>:</v>
          </cell>
          <cell r="M24">
            <v>8</v>
          </cell>
        </row>
        <row r="25">
          <cell r="A25">
            <v>12</v>
          </cell>
          <cell r="B25">
            <v>0.64930555555555503</v>
          </cell>
          <cell r="C25">
            <v>12</v>
          </cell>
          <cell r="D25" t="str">
            <v>TuS Stuttgart</v>
          </cell>
          <cell r="F25" t="str">
            <v>SV Amendingen</v>
          </cell>
          <cell r="J25" t="str">
            <v>VfB Stuttgart</v>
          </cell>
          <cell r="K25">
            <v>15</v>
          </cell>
          <cell r="L25" t="str">
            <v>:</v>
          </cell>
          <cell r="M25">
            <v>16</v>
          </cell>
        </row>
        <row r="26">
          <cell r="A26">
            <v>13</v>
          </cell>
          <cell r="B26">
            <v>0.66666666666666596</v>
          </cell>
          <cell r="C26">
            <v>13</v>
          </cell>
          <cell r="D26" t="str">
            <v>TV Eibach 03</v>
          </cell>
          <cell r="F26" t="str">
            <v>TSG Stuttgart</v>
          </cell>
          <cell r="J26" t="str">
            <v>PSV Donauwörth</v>
          </cell>
          <cell r="K26">
            <v>9</v>
          </cell>
          <cell r="L26" t="str">
            <v>:</v>
          </cell>
          <cell r="M26">
            <v>10</v>
          </cell>
        </row>
        <row r="27">
          <cell r="A27">
            <v>14</v>
          </cell>
          <cell r="B27">
            <v>0.68402777777777701</v>
          </cell>
          <cell r="C27">
            <v>14</v>
          </cell>
          <cell r="D27" t="str">
            <v>VfB Stuttgart</v>
          </cell>
          <cell r="F27" t="str">
            <v>SV Amendingen</v>
          </cell>
          <cell r="J27" t="str">
            <v>TV Eibach 03</v>
          </cell>
          <cell r="K27">
            <v>27</v>
          </cell>
          <cell r="L27" t="str">
            <v>:</v>
          </cell>
          <cell r="M27">
            <v>28</v>
          </cell>
        </row>
        <row r="28">
          <cell r="A28">
            <v>15</v>
          </cell>
          <cell r="B28">
            <v>0.70138888888888795</v>
          </cell>
          <cell r="C28">
            <v>15</v>
          </cell>
          <cell r="D28" t="str">
            <v>PSV Donauwörth</v>
          </cell>
          <cell r="F28" t="str">
            <v>TuS Stuttgart</v>
          </cell>
          <cell r="J28" t="str">
            <v>SV Amendingen</v>
          </cell>
          <cell r="K28">
            <v>22</v>
          </cell>
          <cell r="L28" t="str">
            <v>:</v>
          </cell>
          <cell r="M28">
            <v>21</v>
          </cell>
        </row>
        <row r="29">
          <cell r="A29">
            <v>16</v>
          </cell>
          <cell r="B29">
            <v>0.72916666666666663</v>
          </cell>
          <cell r="C29">
            <v>16</v>
          </cell>
          <cell r="D29" t="str">
            <v xml:space="preserve"> </v>
          </cell>
          <cell r="F29" t="str">
            <v xml:space="preserve"> </v>
          </cell>
          <cell r="J29" t="str">
            <v xml:space="preserve"> </v>
          </cell>
          <cell r="L29" t="str">
            <v>:</v>
          </cell>
        </row>
        <row r="30">
          <cell r="A30">
            <v>17</v>
          </cell>
          <cell r="B30">
            <v>0.73958333333333337</v>
          </cell>
          <cell r="C30">
            <v>17</v>
          </cell>
          <cell r="D30" t="str">
            <v xml:space="preserve"> </v>
          </cell>
          <cell r="F30" t="str">
            <v xml:space="preserve"> </v>
          </cell>
          <cell r="J30" t="str">
            <v xml:space="preserve"> </v>
          </cell>
          <cell r="L30" t="str">
            <v>:</v>
          </cell>
        </row>
        <row r="31">
          <cell r="A31">
            <v>18</v>
          </cell>
          <cell r="B31">
            <v>0.75</v>
          </cell>
          <cell r="C31">
            <v>18</v>
          </cell>
          <cell r="D31" t="str">
            <v xml:space="preserve"> </v>
          </cell>
          <cell r="F31" t="str">
            <v xml:space="preserve"> </v>
          </cell>
          <cell r="J31" t="str">
            <v xml:space="preserve"> </v>
          </cell>
          <cell r="L31" t="str">
            <v>:</v>
          </cell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36CA4A-4641-42CC-A790-27D846DE9F60}" name="Tabelle2" displayName="Tabelle2" ref="A4:E19" totalsRowShown="0" headerRowDxfId="18" dataDxfId="16" headerRowBorderDxfId="17" tableBorderDxfId="15" totalsRowBorderDxfId="14">
  <autoFilter ref="A4:E19" xr:uid="{63C040BE-0702-486F-AD66-16FF3F47E399}"/>
  <tableColumns count="5">
    <tableColumn id="1" xr3:uid="{A29C3DCE-F970-400F-A3A4-524C8117EE7A}" name="Vereine" dataDxfId="13"/>
    <tableColumn id="2" xr3:uid="{458E8215-72B3-4578-9DCC-5DECE9ACB372}" name="Vorname" dataDxfId="12"/>
    <tableColumn id="3" xr3:uid="{CD72DBF4-9A81-436A-A989-F18D2A3AA9BE}" name="Name" dataDxfId="11"/>
    <tableColumn id="4" xr3:uid="{AC973E70-4BAA-4B1C-B4B1-D2A1DD044B60}" name="E-Mail" dataDxfId="10"/>
    <tableColumn id="5" xr3:uid="{2D687D07-026B-46A2-8687-81ABFE453FE0}" name="Telefon" dataDxfId="9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EF2980-4004-4BBA-9FBF-AB58F1B7A675}" name="Tabelle1" displayName="Tabelle1" ref="A4:G13" totalsRowShown="0" headerRowDxfId="8" dataDxfId="7">
  <tableColumns count="7">
    <tableColumn id="1" xr3:uid="{8A92EF70-9682-4BD3-BC3A-DE0BA295BD87}" name="Jugend" dataDxfId="6"/>
    <tableColumn id="2" xr3:uid="{6E23A835-2A7D-49E2-8AAD-FABF336223BB}" name="Vorname" dataDxfId="5"/>
    <tableColumn id="3" xr3:uid="{E84EC098-70E0-4DFD-8C10-03217B6E0F14}" name="Name" dataDxfId="4"/>
    <tableColumn id="4" xr3:uid="{5EBA2803-8EB3-463C-8802-3CDD536C9036}" name="E-Mail" dataDxfId="3"/>
    <tableColumn id="5" xr3:uid="{2364B285-67D7-4C45-9C65-8610BDE690F4}" name="Telefon" dataDxfId="2"/>
    <tableColumn id="6" xr3:uid="{8CA57EEA-D5FA-4A77-A997-E7AD16C0D6F2}" name="Verein" dataDxfId="1"/>
    <tableColumn id="7" xr3:uid="{9338A239-A769-461A-AFDD-88416D8ACAA0}" name="seit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wolfgang.bergstaedt@web.de" TargetMode="External"/><Relationship Id="rId1" Type="http://schemas.openxmlformats.org/officeDocument/2006/relationships/hyperlink" Target="mailto:birge.faustball@gmx.de" TargetMode="External"/><Relationship Id="rId4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29"/>
  <sheetViews>
    <sheetView tabSelected="1" topLeftCell="A4" zoomScale="103" workbookViewId="0">
      <selection activeCell="I10" sqref="I10"/>
    </sheetView>
  </sheetViews>
  <sheetFormatPr baseColWidth="10" defaultColWidth="11.5703125" defaultRowHeight="12.75"/>
  <cols>
    <col min="1" max="1" width="21.85546875" style="1" customWidth="1"/>
    <col min="2" max="2" width="0.85546875" style="1" customWidth="1"/>
    <col min="3" max="3" width="21.5703125" style="1" customWidth="1"/>
    <col min="4" max="4" width="1.140625" style="1" customWidth="1"/>
    <col min="5" max="5" width="6.7109375" style="1" customWidth="1"/>
    <col min="6" max="6" width="14.7109375" style="286" customWidth="1"/>
    <col min="7" max="7" width="17" style="2" customWidth="1"/>
    <col min="8" max="8" width="6" style="3" bestFit="1" customWidth="1"/>
    <col min="9" max="9" width="19.28515625" style="2" bestFit="1" customWidth="1"/>
    <col min="10" max="10" width="6" style="1" bestFit="1" customWidth="1"/>
    <col min="11" max="16384" width="11.5703125" style="1"/>
  </cols>
  <sheetData>
    <row r="1" spans="1:256" s="4" customFormat="1" ht="18">
      <c r="A1" s="357" t="s">
        <v>0</v>
      </c>
      <c r="B1" s="357"/>
      <c r="C1" s="358"/>
      <c r="D1" s="358"/>
      <c r="E1" s="358"/>
      <c r="F1" s="359"/>
      <c r="G1" s="360"/>
      <c r="H1" s="361"/>
      <c r="I1" s="362"/>
      <c r="J1" s="363"/>
    </row>
    <row r="2" spans="1:256" ht="18" customHeight="1">
      <c r="A2" s="364" t="s">
        <v>287</v>
      </c>
      <c r="B2" s="364"/>
      <c r="C2" s="358"/>
      <c r="D2" s="358"/>
      <c r="E2" s="358"/>
      <c r="F2" s="359"/>
      <c r="G2" s="360"/>
      <c r="H2" s="361"/>
      <c r="I2" s="360"/>
      <c r="J2" s="363"/>
      <c r="K2" s="4"/>
      <c r="L2" s="4"/>
      <c r="M2" s="4"/>
      <c r="N2" s="4"/>
      <c r="O2" s="4"/>
      <c r="P2" s="4"/>
      <c r="Q2" s="4"/>
      <c r="R2" s="4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s="4" customFormat="1" ht="10.5" customHeight="1">
      <c r="A3" s="59"/>
      <c r="B3" s="59"/>
      <c r="C3" s="21"/>
      <c r="D3" s="21"/>
      <c r="E3" s="21"/>
      <c r="F3" s="266"/>
      <c r="G3" s="22"/>
      <c r="H3" s="86"/>
      <c r="I3" s="58"/>
      <c r="J3" s="25"/>
    </row>
    <row r="4" spans="1:256" ht="20.25">
      <c r="A4" s="145" t="s">
        <v>1</v>
      </c>
      <c r="B4" s="64"/>
      <c r="C4" s="87"/>
      <c r="D4"/>
      <c r="E4" s="87"/>
      <c r="F4" s="267"/>
      <c r="G4" s="88"/>
      <c r="H4" s="89"/>
      <c r="I4" s="22"/>
      <c r="J4" s="146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9" customHeight="1" thickBot="1">
      <c r="A5" s="145"/>
      <c r="B5" s="64"/>
      <c r="C5" s="87"/>
      <c r="D5"/>
      <c r="E5" s="87"/>
      <c r="F5" s="267"/>
      <c r="G5" s="88"/>
      <c r="H5" s="89"/>
      <c r="I5" s="22"/>
      <c r="J5" s="146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6" customFormat="1" ht="21.75" customHeight="1" thickBot="1">
      <c r="A6" s="374" t="s">
        <v>2</v>
      </c>
      <c r="B6" s="375"/>
      <c r="C6" s="376"/>
      <c r="D6" s="171"/>
      <c r="E6" s="383" t="s">
        <v>3</v>
      </c>
      <c r="F6" s="384"/>
      <c r="G6" s="384"/>
      <c r="H6" s="384"/>
      <c r="I6" s="384"/>
      <c r="J6" s="385"/>
    </row>
    <row r="7" spans="1:256" s="7" customFormat="1" ht="16.5">
      <c r="A7" s="153" t="s">
        <v>4</v>
      </c>
      <c r="B7" s="128"/>
      <c r="C7" s="137"/>
      <c r="D7" s="60"/>
      <c r="E7" s="125" t="s">
        <v>5</v>
      </c>
      <c r="F7" s="268"/>
      <c r="G7" s="71"/>
      <c r="H7" s="127"/>
      <c r="I7" s="72"/>
      <c r="J7" s="73"/>
    </row>
    <row r="8" spans="1:256" s="4" customFormat="1" ht="12.6" customHeight="1">
      <c r="A8" s="77" t="s">
        <v>18</v>
      </c>
      <c r="B8" s="236"/>
      <c r="C8" s="121"/>
      <c r="D8" s="21"/>
      <c r="E8" s="120"/>
      <c r="F8" s="269"/>
      <c r="G8" s="244"/>
      <c r="H8" s="244"/>
      <c r="I8" s="236"/>
      <c r="J8" s="74"/>
    </row>
    <row r="9" spans="1:256" s="4" customFormat="1" ht="12" customHeight="1">
      <c r="A9" s="76" t="s">
        <v>10</v>
      </c>
      <c r="B9" s="236"/>
      <c r="C9" s="121"/>
      <c r="D9" s="21"/>
      <c r="E9" s="112" t="s">
        <v>282</v>
      </c>
      <c r="F9" s="245" t="s">
        <v>283</v>
      </c>
      <c r="H9" s="238"/>
      <c r="I9" s="236"/>
      <c r="J9" s="74"/>
    </row>
    <row r="10" spans="1:256">
      <c r="A10" s="76"/>
      <c r="B10" s="236"/>
      <c r="C10" s="121"/>
      <c r="D10" s="25"/>
      <c r="E10" s="120" t="s">
        <v>190</v>
      </c>
      <c r="F10" s="270" t="s">
        <v>474</v>
      </c>
      <c r="G10" s="604" t="s">
        <v>10</v>
      </c>
      <c r="H10" s="238">
        <v>0.41666666666666669</v>
      </c>
      <c r="I10" s="236"/>
      <c r="J10" s="74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>
      <c r="A11" s="75"/>
      <c r="B11" s="236"/>
      <c r="C11" s="121"/>
      <c r="D11" s="25"/>
      <c r="E11" s="120" t="s">
        <v>295</v>
      </c>
      <c r="F11" s="270" t="s">
        <v>475</v>
      </c>
      <c r="G11" s="234"/>
      <c r="H11" s="238"/>
      <c r="I11" s="236"/>
      <c r="J11" s="74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>
      <c r="A12" s="75"/>
      <c r="B12" s="236"/>
      <c r="C12" s="121"/>
      <c r="D12" s="25"/>
      <c r="E12" s="120" t="s">
        <v>296</v>
      </c>
      <c r="F12" s="270" t="s">
        <v>304</v>
      </c>
      <c r="G12" s="234" t="s">
        <v>18</v>
      </c>
      <c r="H12" s="238"/>
      <c r="I12" s="236"/>
      <c r="J12" s="74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3.5" thickBot="1">
      <c r="A13" s="150"/>
      <c r="B13" s="132"/>
      <c r="C13" s="141"/>
      <c r="D13" s="25"/>
      <c r="E13" s="28"/>
      <c r="F13" s="271"/>
      <c r="G13" s="132"/>
      <c r="H13" s="152"/>
      <c r="I13" s="132"/>
      <c r="J13" s="13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16.5">
      <c r="A14" s="153" t="s">
        <v>8</v>
      </c>
      <c r="B14" s="128"/>
      <c r="C14" s="137"/>
      <c r="D14" s="25"/>
      <c r="E14" s="125"/>
      <c r="F14" s="268"/>
      <c r="G14" s="154"/>
      <c r="H14" s="155"/>
      <c r="I14" s="156"/>
      <c r="J14" s="73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>
      <c r="A15" s="77" t="s">
        <v>18</v>
      </c>
      <c r="B15" s="240"/>
      <c r="C15" s="121"/>
      <c r="D15" s="26"/>
      <c r="E15" s="77"/>
      <c r="F15" s="287" t="s">
        <v>188</v>
      </c>
      <c r="G15" s="234"/>
      <c r="H15" s="235"/>
      <c r="I15" s="234"/>
      <c r="J15" s="80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s="4" customFormat="1">
      <c r="A16" s="76" t="s">
        <v>10</v>
      </c>
      <c r="B16" s="236"/>
      <c r="C16" s="121"/>
      <c r="D16" s="21"/>
      <c r="E16" s="120"/>
      <c r="F16" s="288" t="s">
        <v>189</v>
      </c>
      <c r="G16" s="243"/>
      <c r="H16" s="238"/>
      <c r="I16" s="240"/>
      <c r="J16" s="115"/>
    </row>
    <row r="17" spans="1:256">
      <c r="A17" s="77" t="s">
        <v>13</v>
      </c>
      <c r="B17" s="251"/>
      <c r="C17" s="121"/>
      <c r="D17" s="21"/>
      <c r="E17" s="84"/>
      <c r="F17" s="270"/>
      <c r="G17" s="243"/>
      <c r="H17" s="238"/>
      <c r="I17" s="236"/>
      <c r="J17" s="115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>
      <c r="A18" s="76"/>
      <c r="B18" s="251"/>
      <c r="C18" s="121"/>
      <c r="D18" s="21"/>
      <c r="E18" s="84"/>
      <c r="F18" s="272"/>
      <c r="G18" s="243"/>
      <c r="H18" s="238"/>
      <c r="I18" s="236"/>
      <c r="J18" s="115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13.5" thickBot="1">
      <c r="A19" s="157"/>
      <c r="B19" s="132"/>
      <c r="C19" s="133"/>
      <c r="D19" s="21"/>
      <c r="E19" s="112"/>
      <c r="F19" s="273"/>
      <c r="G19" s="236"/>
      <c r="H19" s="243"/>
      <c r="I19" s="243"/>
      <c r="J19" s="74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16.5">
      <c r="A20" s="153" t="s">
        <v>11</v>
      </c>
      <c r="B20" s="128"/>
      <c r="C20" s="137"/>
      <c r="D20" s="25"/>
      <c r="E20" s="125" t="s">
        <v>5</v>
      </c>
      <c r="F20" s="268"/>
      <c r="G20" s="162" t="s">
        <v>15</v>
      </c>
      <c r="H20" s="162"/>
      <c r="I20" s="212" t="s">
        <v>16</v>
      </c>
      <c r="J20" s="158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>
      <c r="A21" s="77" t="s">
        <v>18</v>
      </c>
      <c r="B21" s="240"/>
      <c r="C21" s="147"/>
      <c r="D21" s="25"/>
      <c r="E21" s="120"/>
      <c r="F21" s="274"/>
      <c r="G21" s="243"/>
      <c r="H21" s="238"/>
      <c r="I21" s="243"/>
      <c r="J21" s="80"/>
    </row>
    <row r="22" spans="1:256">
      <c r="A22" s="76" t="s">
        <v>10</v>
      </c>
      <c r="B22" s="240"/>
      <c r="C22" s="147"/>
      <c r="D22" s="25"/>
      <c r="E22" s="120"/>
      <c r="F22" s="270">
        <v>46144</v>
      </c>
      <c r="G22" s="243" t="s">
        <v>7</v>
      </c>
      <c r="H22" s="238">
        <v>0.41666666666666669</v>
      </c>
      <c r="I22" s="243"/>
      <c r="J22" s="80"/>
    </row>
    <row r="23" spans="1:256">
      <c r="A23" s="77" t="s">
        <v>7</v>
      </c>
      <c r="B23" s="240"/>
      <c r="C23" s="147"/>
      <c r="D23" s="25"/>
      <c r="E23" s="27"/>
      <c r="F23" s="270">
        <v>46186</v>
      </c>
      <c r="G23" s="243" t="s">
        <v>10</v>
      </c>
      <c r="H23" s="238">
        <v>0.41666666666666669</v>
      </c>
      <c r="I23" s="243"/>
      <c r="J23" s="80"/>
    </row>
    <row r="24" spans="1:256">
      <c r="A24" s="77" t="s">
        <v>135</v>
      </c>
      <c r="B24" s="252"/>
      <c r="C24" s="147"/>
      <c r="D24" s="21"/>
      <c r="E24" s="120" t="s">
        <v>190</v>
      </c>
      <c r="F24" s="270">
        <v>45835</v>
      </c>
      <c r="G24" s="234" t="s">
        <v>13</v>
      </c>
      <c r="H24" s="238">
        <v>0.41666666666666669</v>
      </c>
      <c r="I24" s="246"/>
      <c r="J24" s="80"/>
    </row>
    <row r="25" spans="1:256">
      <c r="A25" s="77" t="s">
        <v>13</v>
      </c>
      <c r="B25" s="252"/>
      <c r="C25" s="147"/>
      <c r="D25" s="21"/>
      <c r="E25" s="120" t="s">
        <v>295</v>
      </c>
      <c r="F25" s="272" t="s">
        <v>302</v>
      </c>
      <c r="G25" s="234"/>
      <c r="H25" s="235"/>
      <c r="I25" s="246"/>
      <c r="J25" s="80"/>
    </row>
    <row r="26" spans="1:256">
      <c r="A26" s="77"/>
      <c r="B26" s="252"/>
      <c r="C26" s="147"/>
      <c r="D26" s="21"/>
      <c r="E26" s="120" t="s">
        <v>296</v>
      </c>
      <c r="F26" s="270" t="s">
        <v>303</v>
      </c>
      <c r="G26" s="234" t="s">
        <v>299</v>
      </c>
      <c r="H26" s="235"/>
      <c r="I26" s="246"/>
      <c r="J26" s="80"/>
    </row>
    <row r="27" spans="1:256" ht="15" thickBot="1">
      <c r="A27" s="157"/>
      <c r="B27" s="85"/>
      <c r="C27" s="140"/>
      <c r="D27" s="25"/>
      <c r="E27" s="28"/>
      <c r="F27" s="275"/>
      <c r="G27" s="130"/>
      <c r="H27" s="159"/>
      <c r="I27" s="160"/>
      <c r="J27" s="131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6.5">
      <c r="A28" s="153" t="s">
        <v>14</v>
      </c>
      <c r="B28" s="128"/>
      <c r="C28" s="137"/>
      <c r="D28" s="25"/>
      <c r="E28" s="125" t="s">
        <v>5</v>
      </c>
      <c r="F28" s="268"/>
      <c r="G28" s="161" t="s">
        <v>15</v>
      </c>
      <c r="H28" s="162"/>
      <c r="I28" s="163" t="s">
        <v>16</v>
      </c>
      <c r="J28" s="164"/>
      <c r="K28"/>
      <c r="L28"/>
      <c r="M28"/>
      <c r="N28"/>
      <c r="O28" s="55"/>
      <c r="P28" s="2"/>
      <c r="Q28" s="56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>
      <c r="A29" s="117" t="s">
        <v>15</v>
      </c>
      <c r="B29" s="253"/>
      <c r="C29" s="148" t="s">
        <v>16</v>
      </c>
      <c r="D29" s="25"/>
      <c r="E29" s="75"/>
      <c r="F29" s="272"/>
      <c r="G29" s="234"/>
      <c r="H29" s="235"/>
      <c r="I29" s="236"/>
      <c r="J29" s="80"/>
      <c r="K29"/>
      <c r="L29"/>
      <c r="M29"/>
      <c r="N29"/>
      <c r="O29" s="55"/>
      <c r="Q29" s="113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>
      <c r="A30" s="77" t="s">
        <v>154</v>
      </c>
      <c r="B30" s="253"/>
      <c r="C30" s="83" t="s">
        <v>146</v>
      </c>
      <c r="D30" s="25"/>
      <c r="E30" s="75"/>
      <c r="F30" s="270">
        <v>46137</v>
      </c>
      <c r="G30" s="234" t="s">
        <v>10</v>
      </c>
      <c r="H30" s="238">
        <v>0.41666666666666669</v>
      </c>
      <c r="I30" s="234" t="s">
        <v>17</v>
      </c>
      <c r="J30" s="80">
        <v>0.41666666666666669</v>
      </c>
      <c r="K30"/>
      <c r="L30"/>
      <c r="M30"/>
      <c r="N30"/>
      <c r="O30" s="55"/>
      <c r="Q30" s="113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>
      <c r="A31" s="77" t="s">
        <v>155</v>
      </c>
      <c r="B31" s="253"/>
      <c r="C31" s="121" t="s">
        <v>147</v>
      </c>
      <c r="D31" s="25"/>
      <c r="E31" s="75"/>
      <c r="F31" s="270">
        <v>46151</v>
      </c>
      <c r="G31" s="234" t="s">
        <v>12</v>
      </c>
      <c r="H31" s="238">
        <v>0.41666666666666669</v>
      </c>
      <c r="I31" s="234" t="s">
        <v>7</v>
      </c>
      <c r="J31" s="80">
        <v>0.41666666666666669</v>
      </c>
      <c r="K31"/>
      <c r="L31"/>
      <c r="M31"/>
      <c r="N31"/>
      <c r="O31" s="55"/>
      <c r="P31" s="2"/>
      <c r="Q31" s="56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>
      <c r="A32" s="77" t="s">
        <v>288</v>
      </c>
      <c r="B32" s="254"/>
      <c r="C32" s="83" t="s">
        <v>278</v>
      </c>
      <c r="D32" s="25"/>
      <c r="E32" s="112"/>
      <c r="F32" s="270">
        <v>46172</v>
      </c>
      <c r="G32" s="234" t="s">
        <v>13</v>
      </c>
      <c r="H32" s="238">
        <v>0.41666666666666669</v>
      </c>
      <c r="I32" s="234" t="s">
        <v>133</v>
      </c>
      <c r="J32" s="80">
        <v>0.41666666666666669</v>
      </c>
      <c r="K32"/>
      <c r="L32"/>
      <c r="M32"/>
      <c r="N32"/>
      <c r="O32" s="55"/>
      <c r="P32" s="2"/>
      <c r="Q32" s="56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>
      <c r="A33" s="77" t="s">
        <v>289</v>
      </c>
      <c r="B33" s="236"/>
      <c r="C33" s="83" t="s">
        <v>279</v>
      </c>
      <c r="D33" s="25"/>
      <c r="E33" s="77"/>
      <c r="F33" s="272"/>
      <c r="G33" s="234"/>
      <c r="H33" s="235"/>
      <c r="I33" s="234"/>
      <c r="J33" s="80"/>
      <c r="K33"/>
      <c r="L33"/>
      <c r="M33"/>
      <c r="N33"/>
      <c r="O33" s="55"/>
      <c r="P33" s="2"/>
      <c r="Q33" s="56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>
      <c r="A34" s="77" t="s">
        <v>18</v>
      </c>
      <c r="B34" s="236"/>
      <c r="C34" s="83" t="s">
        <v>145</v>
      </c>
      <c r="D34" s="25"/>
      <c r="E34" s="112" t="s">
        <v>6</v>
      </c>
      <c r="F34" s="283">
        <v>46193</v>
      </c>
      <c r="G34" s="600" t="s">
        <v>468</v>
      </c>
      <c r="H34" s="238">
        <v>0.41666666666666669</v>
      </c>
      <c r="I34" s="234"/>
      <c r="J34" s="80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>
      <c r="A35" s="77" t="s">
        <v>13</v>
      </c>
      <c r="B35" s="237"/>
      <c r="C35" s="83" t="s">
        <v>17</v>
      </c>
      <c r="D35" s="25"/>
      <c r="E35" s="120" t="s">
        <v>190</v>
      </c>
      <c r="F35" s="270">
        <v>46249</v>
      </c>
      <c r="G35" s="234" t="s">
        <v>469</v>
      </c>
      <c r="H35" s="238">
        <v>0.41666666666666669</v>
      </c>
      <c r="I35" s="234"/>
      <c r="J35" s="80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>
      <c r="A36" s="77"/>
      <c r="B36" s="237"/>
      <c r="C36" s="83" t="s">
        <v>133</v>
      </c>
      <c r="D36" s="25"/>
      <c r="E36" s="120" t="s">
        <v>296</v>
      </c>
      <c r="F36" s="270" t="s">
        <v>301</v>
      </c>
      <c r="G36" s="234" t="s">
        <v>300</v>
      </c>
      <c r="H36" s="238"/>
      <c r="I36" s="234"/>
      <c r="J36" s="80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12.6" customHeight="1" thickBot="1">
      <c r="A37" s="211"/>
      <c r="B37" s="159"/>
      <c r="C37" s="133"/>
      <c r="D37" s="25"/>
      <c r="E37" s="122"/>
      <c r="F37" s="276"/>
      <c r="G37" s="92"/>
      <c r="H37" s="92"/>
      <c r="I37" s="92"/>
      <c r="J37" s="133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16.5">
      <c r="A38" s="153" t="s">
        <v>19</v>
      </c>
      <c r="B38" s="128"/>
      <c r="C38" s="129"/>
      <c r="D38" s="58"/>
      <c r="E38" s="125" t="s">
        <v>5</v>
      </c>
      <c r="F38" s="268"/>
      <c r="G38" s="161" t="s">
        <v>15</v>
      </c>
      <c r="H38" s="162"/>
      <c r="I38" s="163" t="s">
        <v>16</v>
      </c>
      <c r="J38" s="15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>
      <c r="A39" s="117" t="s">
        <v>15</v>
      </c>
      <c r="B39" s="253"/>
      <c r="C39" s="148" t="s">
        <v>16</v>
      </c>
      <c r="D39" s="25"/>
      <c r="E39" s="75"/>
      <c r="F39" s="272"/>
      <c r="G39" s="234"/>
      <c r="H39" s="235"/>
      <c r="I39" s="236"/>
      <c r="J39" s="80"/>
      <c r="K39"/>
      <c r="L39"/>
      <c r="M39" s="2"/>
      <c r="N39" s="2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>
      <c r="A40" s="76" t="s">
        <v>154</v>
      </c>
      <c r="B40" s="255"/>
      <c r="C40" s="83" t="s">
        <v>145</v>
      </c>
      <c r="D40" s="25"/>
      <c r="E40" s="77"/>
      <c r="F40" s="270"/>
      <c r="G40" s="237"/>
      <c r="H40" s="238"/>
      <c r="I40" s="236"/>
      <c r="J40" s="80"/>
      <c r="K40"/>
      <c r="L40"/>
      <c r="M40" s="2"/>
      <c r="N40" s="2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>
      <c r="A41" s="76" t="s">
        <v>155</v>
      </c>
      <c r="B41" s="255"/>
      <c r="C41" s="83" t="s">
        <v>17</v>
      </c>
      <c r="D41" s="25"/>
      <c r="E41" s="112"/>
      <c r="F41" s="270">
        <v>46158</v>
      </c>
      <c r="G41" s="237" t="s">
        <v>10</v>
      </c>
      <c r="H41" s="238">
        <v>0.41666666666666669</v>
      </c>
      <c r="I41" s="236" t="s">
        <v>17</v>
      </c>
      <c r="J41" s="80">
        <v>0.41666666666666669</v>
      </c>
      <c r="K41"/>
      <c r="L41" s="2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>
      <c r="A42" s="76" t="s">
        <v>133</v>
      </c>
      <c r="B42" s="255"/>
      <c r="C42" s="121" t="s">
        <v>18</v>
      </c>
      <c r="D42" s="25"/>
      <c r="E42" s="77"/>
      <c r="F42" s="270">
        <v>46179</v>
      </c>
      <c r="G42" s="234" t="s">
        <v>133</v>
      </c>
      <c r="H42" s="238">
        <v>0.41666666666666669</v>
      </c>
      <c r="I42" s="236" t="s">
        <v>7</v>
      </c>
      <c r="J42" s="80">
        <v>0.41666666666666669</v>
      </c>
      <c r="K42"/>
      <c r="L42" s="2"/>
      <c r="M42"/>
      <c r="N42"/>
      <c r="O42"/>
      <c r="P42" s="26"/>
      <c r="Q42" s="6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>
      <c r="A43" s="210" t="s">
        <v>21</v>
      </c>
      <c r="B43" s="255"/>
      <c r="C43" s="121" t="s">
        <v>7</v>
      </c>
      <c r="D43" s="25"/>
      <c r="E43" s="112"/>
      <c r="F43" s="270"/>
      <c r="G43" s="237"/>
      <c r="H43" s="238"/>
      <c r="I43" s="234"/>
      <c r="J43" s="82"/>
      <c r="K43"/>
      <c r="L43" s="2"/>
      <c r="M43"/>
      <c r="N43"/>
      <c r="O43"/>
      <c r="P43" s="26"/>
      <c r="Q43" s="62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>
      <c r="A44" s="76" t="s">
        <v>10</v>
      </c>
      <c r="B44" s="255"/>
      <c r="C44" s="121" t="s">
        <v>13</v>
      </c>
      <c r="D44" s="25"/>
      <c r="E44" s="112" t="s">
        <v>6</v>
      </c>
      <c r="F44" s="270">
        <v>46200</v>
      </c>
      <c r="G44" s="234" t="s">
        <v>12</v>
      </c>
      <c r="H44" s="238">
        <v>0.41666666666666669</v>
      </c>
      <c r="I44" s="236"/>
      <c r="J44" s="74"/>
      <c r="K44"/>
      <c r="L44" s="2"/>
      <c r="M44"/>
      <c r="N44"/>
      <c r="O44"/>
      <c r="P44" s="26"/>
      <c r="Q44" s="62"/>
      <c r="R44" s="26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>
      <c r="A45" s="76"/>
      <c r="B45" s="255"/>
      <c r="C45" s="121"/>
      <c r="D45" s="25"/>
      <c r="E45" s="112" t="s">
        <v>190</v>
      </c>
      <c r="F45" s="270">
        <v>46277</v>
      </c>
      <c r="G45" s="234" t="s">
        <v>13</v>
      </c>
      <c r="H45" s="238">
        <v>0.41666666666666669</v>
      </c>
      <c r="I45" s="599" t="s">
        <v>470</v>
      </c>
      <c r="J45" s="74"/>
      <c r="K45"/>
      <c r="L45" s="2"/>
      <c r="M45"/>
      <c r="N45"/>
      <c r="O45"/>
      <c r="P45" s="26"/>
      <c r="Q45" s="62"/>
      <c r="R45" s="26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13.5" thickBot="1">
      <c r="A46" s="213" t="s">
        <v>277</v>
      </c>
      <c r="B46" s="255"/>
      <c r="C46" s="74"/>
      <c r="D46" s="21"/>
      <c r="E46" s="157"/>
      <c r="F46" s="275"/>
      <c r="G46" s="130"/>
      <c r="H46" s="165"/>
      <c r="I46" s="132"/>
      <c r="J46" s="133"/>
      <c r="K46"/>
      <c r="L46" s="2"/>
      <c r="M46"/>
      <c r="N46"/>
      <c r="O46"/>
      <c r="P46" s="26"/>
      <c r="Q46" s="62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16.5">
      <c r="A47" s="167" t="s">
        <v>20</v>
      </c>
      <c r="B47" s="128"/>
      <c r="C47" s="168"/>
      <c r="D47" s="21"/>
      <c r="E47" s="125" t="s">
        <v>5</v>
      </c>
      <c r="F47" s="277"/>
      <c r="G47" s="166" t="s">
        <v>15</v>
      </c>
      <c r="H47" s="156"/>
      <c r="I47" s="166" t="s">
        <v>16</v>
      </c>
      <c r="J47" s="73"/>
      <c r="K47"/>
      <c r="L47" s="2"/>
      <c r="M47"/>
      <c r="N47"/>
      <c r="O47"/>
      <c r="P47" s="26"/>
      <c r="Q47" s="62"/>
      <c r="R47" s="26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15">
      <c r="A48" s="116" t="s">
        <v>15</v>
      </c>
      <c r="B48" s="256"/>
      <c r="C48" s="149" t="s">
        <v>16</v>
      </c>
      <c r="D48" s="21"/>
      <c r="E48" s="119"/>
      <c r="F48" s="278"/>
      <c r="G48" s="248"/>
      <c r="H48" s="248"/>
      <c r="I48" s="249"/>
      <c r="J48" s="74"/>
      <c r="K48"/>
      <c r="L48" s="2"/>
      <c r="M48"/>
      <c r="N48"/>
      <c r="O48"/>
      <c r="P48" s="26"/>
      <c r="Q48" s="62"/>
      <c r="R48" s="26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>
      <c r="A49" s="77" t="s">
        <v>280</v>
      </c>
      <c r="B49" s="236"/>
      <c r="C49" s="83" t="s">
        <v>278</v>
      </c>
      <c r="D49" s="25"/>
      <c r="E49" s="75"/>
      <c r="F49" s="270">
        <v>46137</v>
      </c>
      <c r="G49" s="234" t="s">
        <v>13</v>
      </c>
      <c r="H49" s="238">
        <v>0.41666666666666669</v>
      </c>
      <c r="I49" s="234" t="s">
        <v>133</v>
      </c>
      <c r="J49" s="80">
        <v>0.41666666666666669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>
      <c r="A50" s="77" t="s">
        <v>281</v>
      </c>
      <c r="B50" s="236"/>
      <c r="C50" s="83" t="s">
        <v>279</v>
      </c>
      <c r="D50" s="25"/>
      <c r="E50" s="77"/>
      <c r="F50" s="270">
        <v>46151</v>
      </c>
      <c r="G50" s="237" t="s">
        <v>12</v>
      </c>
      <c r="H50" s="238">
        <v>0.41666666666666669</v>
      </c>
      <c r="I50" s="234" t="s">
        <v>145</v>
      </c>
      <c r="J50" s="80">
        <v>0.41666666666666669</v>
      </c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>
      <c r="A51" s="75" t="s">
        <v>291</v>
      </c>
      <c r="B51" s="236"/>
      <c r="C51" s="121" t="s">
        <v>146</v>
      </c>
      <c r="D51"/>
      <c r="E51" s="112"/>
      <c r="F51" s="270">
        <v>46172</v>
      </c>
      <c r="G51" s="237" t="s">
        <v>13</v>
      </c>
      <c r="H51" s="238">
        <v>0.41666666666666669</v>
      </c>
      <c r="I51" s="234" t="s">
        <v>7</v>
      </c>
      <c r="J51" s="80">
        <v>0.41666666666666669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>
      <c r="A52" s="76" t="s">
        <v>152</v>
      </c>
      <c r="B52" s="236"/>
      <c r="C52" s="121" t="s">
        <v>147</v>
      </c>
      <c r="D52"/>
      <c r="E52" s="77"/>
      <c r="F52" s="270">
        <v>46186</v>
      </c>
      <c r="G52" s="234" t="s">
        <v>17</v>
      </c>
      <c r="H52" s="238">
        <v>0.41666666666666669</v>
      </c>
      <c r="I52" s="234" t="s">
        <v>21</v>
      </c>
      <c r="J52" s="80">
        <v>0.41666666666666669</v>
      </c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>
      <c r="A53" s="76" t="s">
        <v>153</v>
      </c>
      <c r="B53" s="236"/>
      <c r="C53" s="121" t="s">
        <v>145</v>
      </c>
      <c r="D53" s="21"/>
      <c r="E53" s="120"/>
      <c r="F53" s="270"/>
      <c r="G53" s="234"/>
      <c r="H53" s="238"/>
      <c r="I53" s="243"/>
      <c r="J53" s="80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>
      <c r="A54" s="76" t="s">
        <v>12</v>
      </c>
      <c r="B54" s="236"/>
      <c r="C54" s="83" t="s">
        <v>133</v>
      </c>
      <c r="D54" s="25"/>
      <c r="E54" s="120" t="s">
        <v>6</v>
      </c>
      <c r="F54" s="270">
        <v>46263</v>
      </c>
      <c r="G54" s="234" t="s">
        <v>13</v>
      </c>
      <c r="H54" s="238">
        <v>0.41666666666666669</v>
      </c>
      <c r="I54" s="234"/>
      <c r="J54" s="80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>
      <c r="A55" s="76" t="s">
        <v>10</v>
      </c>
      <c r="B55" s="236"/>
      <c r="C55" s="74" t="s">
        <v>21</v>
      </c>
      <c r="D55" s="25"/>
      <c r="E55" s="120"/>
      <c r="F55" s="270"/>
      <c r="G55" s="247" t="s">
        <v>293</v>
      </c>
      <c r="H55" s="238"/>
      <c r="I55" s="236"/>
      <c r="J55" s="80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>
      <c r="A56" s="76" t="s">
        <v>13</v>
      </c>
      <c r="B56" s="236"/>
      <c r="C56" s="74" t="s">
        <v>136</v>
      </c>
      <c r="D56" s="25"/>
      <c r="E56" s="120"/>
      <c r="F56" s="270"/>
      <c r="G56" s="250"/>
      <c r="H56" s="238"/>
      <c r="I56" s="236"/>
      <c r="J56" s="80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ht="13.5" thickBot="1">
      <c r="A57" s="150"/>
      <c r="B57" s="132"/>
      <c r="C57" s="141"/>
      <c r="D57" s="25"/>
      <c r="E57" s="150"/>
      <c r="F57" s="279"/>
      <c r="G57" s="151"/>
      <c r="H57" s="152"/>
      <c r="I57" s="85"/>
      <c r="J57" s="131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ht="43.5" customHeight="1" thickBot="1">
      <c r="A58" s="380" t="s">
        <v>471</v>
      </c>
      <c r="B58" s="381"/>
      <c r="C58" s="381"/>
      <c r="D58" s="381"/>
      <c r="E58" s="381"/>
      <c r="F58" s="381"/>
      <c r="G58" s="381"/>
      <c r="H58" s="381"/>
      <c r="I58" s="381"/>
      <c r="J58" s="382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ht="43.5" customHeight="1" thickBot="1">
      <c r="A59" s="601" t="s">
        <v>473</v>
      </c>
      <c r="B59" s="602"/>
      <c r="C59" s="602"/>
      <c r="D59" s="602"/>
      <c r="E59" s="602"/>
      <c r="F59" s="602"/>
      <c r="G59" s="602"/>
      <c r="H59" s="602"/>
      <c r="I59" s="602"/>
      <c r="J59" s="603"/>
      <c r="K59"/>
      <c r="L59" s="26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ht="17.25" customHeight="1">
      <c r="A60" s="357" t="s">
        <v>0</v>
      </c>
      <c r="B60" s="357"/>
      <c r="C60" s="358"/>
      <c r="D60" s="358"/>
      <c r="E60" s="358"/>
      <c r="F60" s="359"/>
      <c r="G60" s="360"/>
      <c r="H60" s="361"/>
      <c r="I60" s="362"/>
      <c r="J60" s="363"/>
      <c r="K60"/>
      <c r="L60" s="26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ht="17.25" customHeight="1">
      <c r="A61" s="364" t="s">
        <v>287</v>
      </c>
      <c r="B61" s="364"/>
      <c r="C61" s="358"/>
      <c r="D61" s="358"/>
      <c r="E61" s="358"/>
      <c r="F61" s="359"/>
      <c r="G61" s="360"/>
      <c r="H61" s="361"/>
      <c r="I61" s="360"/>
      <c r="J61" s="363"/>
      <c r="K61"/>
      <c r="L61" s="26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ht="10.5" customHeight="1">
      <c r="A62" s="144"/>
      <c r="B62" s="144"/>
      <c r="C62" s="144"/>
      <c r="D62" s="144"/>
      <c r="E62" s="144"/>
      <c r="F62" s="280"/>
      <c r="G62" s="144"/>
      <c r="H62" s="144"/>
      <c r="I62" s="144"/>
      <c r="J62" s="144"/>
      <c r="K62"/>
      <c r="L62" s="26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ht="20.25">
      <c r="A63" s="143" t="s">
        <v>81</v>
      </c>
      <c r="B63" s="64"/>
      <c r="C63" s="21"/>
      <c r="D63" s="26"/>
      <c r="E63" s="118"/>
      <c r="F63" s="281"/>
      <c r="G63" s="26"/>
      <c r="H63" s="57"/>
      <c r="I63" s="22"/>
      <c r="J63" s="25"/>
      <c r="K63"/>
      <c r="L63" s="26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ht="9" customHeight="1" thickBot="1">
      <c r="A64" s="143"/>
      <c r="B64" s="64"/>
      <c r="C64" s="21"/>
      <c r="D64" s="25"/>
      <c r="E64" s="118"/>
      <c r="F64" s="281"/>
      <c r="G64" s="26"/>
      <c r="H64" s="57"/>
      <c r="I64" s="22"/>
      <c r="J64" s="25"/>
      <c r="K64"/>
      <c r="L64" s="26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ht="22.5" customHeight="1" thickBot="1">
      <c r="A65" s="374" t="s">
        <v>2</v>
      </c>
      <c r="B65" s="375"/>
      <c r="C65" s="376"/>
      <c r="D65" s="172"/>
      <c r="E65" s="377" t="s">
        <v>3</v>
      </c>
      <c r="F65" s="378"/>
      <c r="G65" s="378"/>
      <c r="H65" s="378"/>
      <c r="I65" s="378"/>
      <c r="J65" s="379"/>
      <c r="K65"/>
      <c r="L65" s="2"/>
      <c r="M65" s="2"/>
      <c r="O65" s="2"/>
      <c r="P65" s="8"/>
      <c r="Q65" s="9"/>
      <c r="R65" s="2"/>
      <c r="S65" s="3"/>
      <c r="T65" s="2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ht="16.5">
      <c r="A66" s="123" t="s">
        <v>22</v>
      </c>
      <c r="B66" s="128"/>
      <c r="C66" s="137"/>
      <c r="D66" s="58"/>
      <c r="E66" s="119" t="s">
        <v>5</v>
      </c>
      <c r="F66" s="278"/>
      <c r="G66" s="260"/>
      <c r="H66" s="261"/>
      <c r="I66" s="260"/>
      <c r="J66" s="74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>
      <c r="A67" s="75" t="s">
        <v>134</v>
      </c>
      <c r="B67" s="257"/>
      <c r="C67" s="136"/>
      <c r="D67" s="25"/>
      <c r="E67" s="75"/>
      <c r="F67" s="270"/>
      <c r="G67" s="236"/>
      <c r="H67" s="238"/>
      <c r="I67" s="262"/>
      <c r="J67" s="74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>
      <c r="A68" s="75" t="s">
        <v>17</v>
      </c>
      <c r="B68" s="236"/>
      <c r="C68" s="74"/>
      <c r="D68" s="21"/>
      <c r="E68" s="112" t="s">
        <v>6</v>
      </c>
      <c r="F68" s="270">
        <v>46144</v>
      </c>
      <c r="G68" s="243" t="s">
        <v>292</v>
      </c>
      <c r="H68" s="238">
        <v>0.41666666666666669</v>
      </c>
      <c r="I68" s="243"/>
      <c r="J68" s="74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>
      <c r="A69" s="77" t="s">
        <v>18</v>
      </c>
      <c r="B69" s="236"/>
      <c r="C69" s="74"/>
      <c r="D69" s="21"/>
      <c r="E69" s="120" t="s">
        <v>190</v>
      </c>
      <c r="F69" s="270">
        <v>45835</v>
      </c>
      <c r="G69" s="234" t="s">
        <v>13</v>
      </c>
      <c r="H69" s="238">
        <v>0.41666666666666669</v>
      </c>
      <c r="I69" s="243"/>
      <c r="J69" s="74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4" customFormat="1">
      <c r="A70" s="76" t="s">
        <v>28</v>
      </c>
      <c r="B70" s="236"/>
      <c r="C70" s="74"/>
      <c r="D70" s="21"/>
      <c r="E70" s="120" t="s">
        <v>295</v>
      </c>
      <c r="F70" s="270" t="s">
        <v>475</v>
      </c>
      <c r="G70" s="234"/>
      <c r="H70" s="238"/>
      <c r="I70" s="243"/>
      <c r="J70" s="74"/>
    </row>
    <row r="71" spans="1:256" s="4" customFormat="1">
      <c r="A71" s="76" t="s">
        <v>135</v>
      </c>
      <c r="B71" s="236"/>
      <c r="C71" s="74"/>
      <c r="D71" s="21"/>
      <c r="E71" s="120" t="s">
        <v>296</v>
      </c>
      <c r="F71" s="270" t="s">
        <v>304</v>
      </c>
      <c r="G71" s="234" t="s">
        <v>18</v>
      </c>
      <c r="H71" s="238"/>
      <c r="I71" s="243"/>
      <c r="J71" s="74"/>
    </row>
    <row r="72" spans="1:256" s="4" customFormat="1">
      <c r="A72" s="76" t="s">
        <v>7</v>
      </c>
      <c r="B72" s="236"/>
      <c r="C72" s="74"/>
      <c r="D72" s="21"/>
      <c r="E72" s="120"/>
      <c r="F72" s="270"/>
      <c r="G72" s="234"/>
      <c r="H72" s="238"/>
      <c r="I72" s="243"/>
      <c r="J72" s="74"/>
    </row>
    <row r="73" spans="1:256">
      <c r="A73" s="76" t="s">
        <v>13</v>
      </c>
      <c r="B73" s="236"/>
      <c r="C73" s="74"/>
      <c r="D73" s="21"/>
      <c r="E73" s="27"/>
      <c r="F73" s="273"/>
      <c r="G73" s="243"/>
      <c r="H73" s="243"/>
      <c r="I73" s="243"/>
      <c r="J73" s="74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>
      <c r="A74" s="77"/>
      <c r="B74" s="236"/>
      <c r="C74" s="74"/>
      <c r="D74" s="21"/>
      <c r="E74" s="27"/>
      <c r="F74" s="273"/>
      <c r="G74" s="243"/>
      <c r="H74" s="243"/>
      <c r="I74" s="243"/>
      <c r="J74" s="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ht="16.5" thickBot="1">
      <c r="A75" s="112"/>
      <c r="B75" s="243"/>
      <c r="C75" s="74"/>
      <c r="D75" s="78"/>
      <c r="E75" s="112"/>
      <c r="F75" s="273"/>
      <c r="G75" s="236"/>
      <c r="H75" s="263"/>
      <c r="I75" s="264"/>
      <c r="J75" s="74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ht="16.5">
      <c r="A76" s="123" t="s">
        <v>23</v>
      </c>
      <c r="B76" s="128"/>
      <c r="C76" s="137"/>
      <c r="D76" s="21"/>
      <c r="E76" s="125"/>
      <c r="F76" s="268"/>
      <c r="G76" s="134"/>
      <c r="H76" s="127"/>
      <c r="I76" s="134"/>
      <c r="J76" s="73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>
      <c r="A77" s="75" t="s">
        <v>145</v>
      </c>
      <c r="B77" s="236"/>
      <c r="C77" s="121"/>
      <c r="D77" s="25"/>
      <c r="E77" s="77"/>
      <c r="F77" s="287" t="s">
        <v>188</v>
      </c>
      <c r="G77" s="243"/>
      <c r="H77" s="265"/>
      <c r="I77" s="243"/>
      <c r="J77" s="80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>
      <c r="A78" s="77" t="s">
        <v>134</v>
      </c>
      <c r="B78" s="236"/>
      <c r="C78" s="74"/>
      <c r="D78" s="25"/>
      <c r="E78" s="112"/>
      <c r="F78" s="288" t="s">
        <v>189</v>
      </c>
      <c r="G78" s="243"/>
      <c r="H78" s="238"/>
      <c r="I78" s="236"/>
      <c r="J78" s="80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>
      <c r="A79" s="75" t="s">
        <v>17</v>
      </c>
      <c r="B79" s="236"/>
      <c r="C79" s="74"/>
      <c r="D79" s="25"/>
      <c r="E79" s="112"/>
      <c r="F79" s="270"/>
      <c r="G79" s="243"/>
      <c r="H79" s="238"/>
      <c r="I79" s="240"/>
      <c r="J79" s="80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>
      <c r="A80" s="75" t="s">
        <v>28</v>
      </c>
      <c r="B80" s="236"/>
      <c r="C80" s="74"/>
      <c r="D80" s="25"/>
      <c r="E80" s="112"/>
      <c r="F80" s="272"/>
      <c r="G80" s="242"/>
      <c r="H80" s="265"/>
      <c r="I80" s="243"/>
      <c r="J80" s="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>
      <c r="A81" s="75" t="s">
        <v>290</v>
      </c>
      <c r="B81" s="236"/>
      <c r="C81" s="74"/>
      <c r="D81" s="25"/>
      <c r="E81" s="112"/>
      <c r="F81" s="272"/>
      <c r="G81" s="242"/>
      <c r="H81" s="265"/>
      <c r="I81" s="243"/>
      <c r="J81" s="80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>
      <c r="A82" s="75" t="s">
        <v>146</v>
      </c>
      <c r="B82" s="236"/>
      <c r="C82" s="74"/>
      <c r="D82" s="25"/>
      <c r="E82" s="112"/>
      <c r="F82" s="272"/>
      <c r="G82" s="242"/>
      <c r="H82" s="265"/>
      <c r="I82" s="243"/>
      <c r="J82" s="80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>
      <c r="A83" s="75" t="s">
        <v>147</v>
      </c>
      <c r="B83" s="236"/>
      <c r="C83" s="74"/>
      <c r="D83" s="25"/>
      <c r="E83" s="112"/>
      <c r="F83" s="272"/>
      <c r="G83" s="242"/>
      <c r="H83" s="265"/>
      <c r="I83" s="243"/>
      <c r="J83" s="80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>
      <c r="A84" s="77" t="s">
        <v>13</v>
      </c>
      <c r="B84" s="237"/>
      <c r="C84" s="83"/>
      <c r="D84" s="25"/>
      <c r="E84" s="27"/>
      <c r="F84" s="270"/>
      <c r="G84" s="243"/>
      <c r="H84" s="238"/>
      <c r="I84" s="236"/>
      <c r="J84" s="74"/>
      <c r="K84"/>
      <c r="L84"/>
      <c r="M84"/>
      <c r="N84"/>
      <c r="O84"/>
      <c r="P84"/>
      <c r="Q84" s="25"/>
      <c r="R84" s="26"/>
      <c r="S84" s="26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4" customFormat="1" ht="13.5" thickBot="1">
      <c r="A85" s="90"/>
      <c r="B85" s="132"/>
      <c r="C85" s="138"/>
      <c r="D85" s="25"/>
      <c r="E85" s="28"/>
      <c r="F85" s="276"/>
      <c r="G85" s="85"/>
      <c r="H85" s="130"/>
      <c r="I85" s="132"/>
      <c r="J85" s="133"/>
      <c r="K85"/>
      <c r="L85"/>
      <c r="M85"/>
      <c r="N85"/>
      <c r="O85"/>
      <c r="P85"/>
      <c r="Q85" s="1"/>
      <c r="R85" s="1"/>
      <c r="S85" s="1"/>
    </row>
    <row r="86" spans="1:256" ht="16.5">
      <c r="A86" s="123" t="s">
        <v>24</v>
      </c>
      <c r="B86" s="128"/>
      <c r="C86" s="137"/>
      <c r="D86" s="21"/>
      <c r="E86" s="125" t="s">
        <v>5</v>
      </c>
      <c r="F86" s="268"/>
      <c r="G86" s="126" t="s">
        <v>15</v>
      </c>
      <c r="H86" s="127"/>
      <c r="I86" s="126" t="s">
        <v>16</v>
      </c>
      <c r="J86" s="129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ht="15">
      <c r="A87" s="79" t="s">
        <v>15</v>
      </c>
      <c r="B87" s="257"/>
      <c r="C87" s="139" t="s">
        <v>16</v>
      </c>
      <c r="D87" s="25"/>
      <c r="E87" s="112"/>
      <c r="F87" s="282"/>
      <c r="G87" s="241"/>
      <c r="H87" s="241"/>
      <c r="I87" s="241"/>
      <c r="J87" s="81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>
      <c r="A88" s="76" t="s">
        <v>150</v>
      </c>
      <c r="B88" s="236"/>
      <c r="C88" s="121" t="s">
        <v>146</v>
      </c>
      <c r="D88" s="25"/>
      <c r="E88" s="77"/>
      <c r="F88" s="270">
        <v>46144</v>
      </c>
      <c r="G88" s="234" t="s">
        <v>134</v>
      </c>
      <c r="H88" s="238">
        <v>0.41666666666666669</v>
      </c>
      <c r="I88" s="243" t="s">
        <v>12</v>
      </c>
      <c r="J88" s="80">
        <v>0.41666666666666669</v>
      </c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</row>
    <row r="89" spans="1:256">
      <c r="A89" s="76" t="s">
        <v>151</v>
      </c>
      <c r="B89" s="236"/>
      <c r="C89" s="121" t="s">
        <v>147</v>
      </c>
      <c r="D89" s="25"/>
      <c r="E89" s="75"/>
      <c r="F89" s="283">
        <v>46179</v>
      </c>
      <c r="G89" s="242" t="s">
        <v>17</v>
      </c>
      <c r="H89" s="238">
        <v>0.41666666666666669</v>
      </c>
      <c r="I89" s="243" t="s">
        <v>7</v>
      </c>
      <c r="J89" s="80">
        <v>0.41666666666666669</v>
      </c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</row>
    <row r="90" spans="1:256">
      <c r="A90" s="76" t="s">
        <v>17</v>
      </c>
      <c r="B90" s="236"/>
      <c r="C90" s="83" t="s">
        <v>12</v>
      </c>
      <c r="D90" s="25"/>
      <c r="E90" s="77"/>
      <c r="F90" s="272"/>
      <c r="G90" s="234"/>
      <c r="H90" s="235"/>
      <c r="I90" s="237"/>
      <c r="J90" s="8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</row>
    <row r="91" spans="1:256">
      <c r="A91" s="76" t="s">
        <v>135</v>
      </c>
      <c r="B91" s="236"/>
      <c r="C91" s="74" t="s">
        <v>292</v>
      </c>
      <c r="D91" s="25"/>
      <c r="E91" s="112" t="s">
        <v>6</v>
      </c>
      <c r="F91" s="270">
        <v>46186</v>
      </c>
      <c r="G91" s="234" t="s">
        <v>13</v>
      </c>
      <c r="H91" s="238">
        <v>0.41666666666666669</v>
      </c>
      <c r="I91" s="236"/>
      <c r="J91" s="82"/>
      <c r="K91"/>
      <c r="L91"/>
      <c r="M91"/>
      <c r="N91"/>
      <c r="O91"/>
      <c r="P91"/>
    </row>
    <row r="92" spans="1:256">
      <c r="A92" s="76" t="s">
        <v>13</v>
      </c>
      <c r="B92" s="236"/>
      <c r="C92" s="74"/>
      <c r="D92" s="25"/>
      <c r="E92" s="120" t="s">
        <v>190</v>
      </c>
      <c r="F92" s="270">
        <v>45835</v>
      </c>
      <c r="G92" s="234" t="s">
        <v>13</v>
      </c>
      <c r="H92" s="238">
        <v>0.41666666666666669</v>
      </c>
      <c r="I92" s="236"/>
      <c r="J92" s="82"/>
      <c r="K92"/>
      <c r="L92"/>
      <c r="M92"/>
      <c r="N92"/>
      <c r="O92"/>
      <c r="P92"/>
    </row>
    <row r="93" spans="1:256">
      <c r="A93" s="76"/>
      <c r="B93" s="236"/>
      <c r="C93" s="74"/>
      <c r="D93" s="25"/>
      <c r="E93" s="120" t="s">
        <v>295</v>
      </c>
      <c r="F93" s="272" t="s">
        <v>302</v>
      </c>
      <c r="G93" s="234"/>
      <c r="H93" s="235"/>
      <c r="I93" s="236"/>
      <c r="J93" s="82"/>
      <c r="K93"/>
      <c r="L93"/>
      <c r="M93"/>
      <c r="N93"/>
      <c r="O93"/>
      <c r="P93"/>
    </row>
    <row r="94" spans="1:256">
      <c r="A94" s="76"/>
      <c r="B94" s="236"/>
      <c r="C94" s="74"/>
      <c r="D94" s="25"/>
      <c r="E94" s="120" t="s">
        <v>296</v>
      </c>
      <c r="F94" s="270" t="s">
        <v>303</v>
      </c>
      <c r="G94" s="234" t="s">
        <v>299</v>
      </c>
      <c r="H94" s="235"/>
      <c r="I94" s="236"/>
      <c r="J94" s="82"/>
      <c r="K94"/>
      <c r="L94"/>
      <c r="M94"/>
      <c r="N94"/>
      <c r="O94"/>
      <c r="P94"/>
    </row>
    <row r="95" spans="1:256" ht="13.5" thickBot="1">
      <c r="A95" s="76"/>
      <c r="B95" s="236"/>
      <c r="C95" s="74"/>
      <c r="D95" s="25"/>
      <c r="E95" s="112"/>
      <c r="F95" s="270"/>
      <c r="G95" s="234"/>
      <c r="H95" s="238"/>
      <c r="I95" s="236"/>
      <c r="J95" s="82"/>
      <c r="K95"/>
      <c r="L95"/>
      <c r="M95"/>
      <c r="N95"/>
      <c r="O95"/>
      <c r="P95"/>
    </row>
    <row r="96" spans="1:256" ht="16.5">
      <c r="A96" s="123" t="s">
        <v>25</v>
      </c>
      <c r="B96" s="128"/>
      <c r="C96" s="137"/>
      <c r="D96" s="21"/>
      <c r="E96" s="125" t="s">
        <v>5</v>
      </c>
      <c r="F96" s="268"/>
      <c r="G96" s="126" t="s">
        <v>15</v>
      </c>
      <c r="H96" s="127"/>
      <c r="I96" s="126" t="s">
        <v>16</v>
      </c>
      <c r="J96" s="129"/>
      <c r="K96"/>
      <c r="L96"/>
      <c r="M96"/>
      <c r="N96"/>
      <c r="O96"/>
      <c r="P96"/>
      <c r="Q96" s="2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ht="15">
      <c r="A97" s="79" t="s">
        <v>15</v>
      </c>
      <c r="B97" s="257"/>
      <c r="C97" s="139" t="s">
        <v>16</v>
      </c>
      <c r="D97" s="25"/>
      <c r="E97" s="112"/>
      <c r="F97" s="282"/>
      <c r="G97" s="241"/>
      <c r="H97" s="241"/>
      <c r="I97" s="241"/>
      <c r="J97" s="81"/>
      <c r="K97"/>
      <c r="L97"/>
      <c r="M97"/>
      <c r="N97"/>
      <c r="O97"/>
      <c r="P97"/>
      <c r="Q97" s="26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>
      <c r="A98" s="84" t="s">
        <v>150</v>
      </c>
      <c r="B98" s="257"/>
      <c r="C98" s="74" t="s">
        <v>278</v>
      </c>
      <c r="D98" s="25"/>
      <c r="E98" s="77"/>
      <c r="F98" s="270">
        <v>46137</v>
      </c>
      <c r="G98" s="234" t="s">
        <v>134</v>
      </c>
      <c r="H98" s="238">
        <v>0.41666666666666669</v>
      </c>
      <c r="I98" s="234" t="s">
        <v>7</v>
      </c>
      <c r="J98" s="80">
        <v>0.41666666666666669</v>
      </c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>
      <c r="A99" s="76" t="s">
        <v>151</v>
      </c>
      <c r="B99" s="258"/>
      <c r="C99" s="74" t="s">
        <v>279</v>
      </c>
      <c r="D99" s="25"/>
      <c r="E99" s="75"/>
      <c r="F99" s="270">
        <v>46151</v>
      </c>
      <c r="G99" s="242" t="s">
        <v>21</v>
      </c>
      <c r="H99" s="238">
        <v>0.41666666666666669</v>
      </c>
      <c r="I99" s="242" t="s">
        <v>135</v>
      </c>
      <c r="J99" s="80">
        <v>0.41666666666666669</v>
      </c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ht="12.6" customHeight="1">
      <c r="A100" s="111" t="s">
        <v>154</v>
      </c>
      <c r="B100" s="258"/>
      <c r="C100" s="74" t="s">
        <v>145</v>
      </c>
      <c r="D100" s="25"/>
      <c r="E100" s="112"/>
      <c r="F100" s="270">
        <v>46172</v>
      </c>
      <c r="G100" s="242" t="s">
        <v>13</v>
      </c>
      <c r="H100" s="238">
        <v>0.41666666666666669</v>
      </c>
      <c r="I100" s="236" t="s">
        <v>136</v>
      </c>
      <c r="J100" s="80">
        <v>0.41666666666666669</v>
      </c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ht="12.6" customHeight="1">
      <c r="A101" s="75" t="s">
        <v>155</v>
      </c>
      <c r="B101" s="258"/>
      <c r="C101" s="74" t="s">
        <v>292</v>
      </c>
      <c r="D101" s="25"/>
      <c r="E101" s="77"/>
      <c r="F101" s="272"/>
      <c r="G101" s="234"/>
      <c r="H101" s="235"/>
      <c r="J101" s="80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>
      <c r="A102" s="75" t="s">
        <v>18</v>
      </c>
      <c r="B102" s="259"/>
      <c r="C102" s="83" t="s">
        <v>136</v>
      </c>
      <c r="D102" s="25"/>
      <c r="E102" s="112" t="s">
        <v>6</v>
      </c>
      <c r="F102" s="272" t="s">
        <v>294</v>
      </c>
      <c r="G102" s="234" t="s">
        <v>12</v>
      </c>
      <c r="H102" s="238">
        <v>0.41666666666666669</v>
      </c>
      <c r="I102" s="234"/>
      <c r="J102" s="8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>
      <c r="A103" s="77" t="s">
        <v>21</v>
      </c>
      <c r="B103" s="237"/>
      <c r="C103" s="83" t="s">
        <v>7</v>
      </c>
      <c r="D103" s="25"/>
      <c r="E103" s="120" t="s">
        <v>190</v>
      </c>
      <c r="F103" s="270">
        <v>46249</v>
      </c>
      <c r="G103" s="234" t="s">
        <v>469</v>
      </c>
      <c r="H103" s="238">
        <v>0.41666666666666669</v>
      </c>
      <c r="I103" s="236"/>
      <c r="J103" s="80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>
      <c r="A104" s="77" t="s">
        <v>13</v>
      </c>
      <c r="B104" s="259"/>
      <c r="C104" s="83"/>
      <c r="D104" s="25"/>
      <c r="E104" s="27" t="s">
        <v>296</v>
      </c>
      <c r="F104" s="270" t="s">
        <v>301</v>
      </c>
      <c r="G104" s="234" t="s">
        <v>300</v>
      </c>
      <c r="H104" s="235"/>
      <c r="I104" s="236"/>
      <c r="J104" s="80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ht="15" thickBot="1">
      <c r="A105" s="90"/>
      <c r="B105" s="91"/>
      <c r="C105" s="141"/>
      <c r="D105" s="25"/>
      <c r="E105" s="169"/>
      <c r="F105" s="284"/>
      <c r="G105" s="135"/>
      <c r="H105" s="130"/>
      <c r="I105" s="130"/>
      <c r="J105" s="131"/>
      <c r="K105"/>
      <c r="L105" s="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ht="16.5">
      <c r="A106" s="123" t="s">
        <v>26</v>
      </c>
      <c r="B106" s="124"/>
      <c r="C106" s="142"/>
      <c r="D106" s="25"/>
      <c r="E106" s="125" t="s">
        <v>5</v>
      </c>
      <c r="F106" s="268"/>
      <c r="G106" s="126" t="s">
        <v>15</v>
      </c>
      <c r="H106" s="127"/>
      <c r="I106" s="126" t="s">
        <v>16</v>
      </c>
      <c r="J106" s="73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>
      <c r="A107" s="79" t="s">
        <v>15</v>
      </c>
      <c r="B107" s="257"/>
      <c r="C107" s="139" t="s">
        <v>16</v>
      </c>
      <c r="D107" s="25"/>
      <c r="E107" s="75"/>
      <c r="F107" s="270"/>
      <c r="G107" s="234"/>
      <c r="H107" s="238"/>
      <c r="I107" s="239"/>
      <c r="J107" s="82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spans="1:256">
      <c r="A108" s="76" t="s">
        <v>154</v>
      </c>
      <c r="B108" s="259"/>
      <c r="C108" s="121" t="s">
        <v>297</v>
      </c>
      <c r="D108" s="25"/>
      <c r="E108" s="77"/>
      <c r="F108" s="270">
        <v>46144</v>
      </c>
      <c r="G108" s="234"/>
      <c r="H108" s="238"/>
      <c r="I108" s="237" t="s">
        <v>135</v>
      </c>
      <c r="J108" s="80">
        <v>0.41666666666666669</v>
      </c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>
      <c r="A109" s="77" t="s">
        <v>155</v>
      </c>
      <c r="B109" s="259"/>
      <c r="C109" s="121" t="s">
        <v>298</v>
      </c>
      <c r="D109" s="25"/>
      <c r="E109" s="112"/>
      <c r="F109" s="270">
        <v>46158</v>
      </c>
      <c r="G109" s="234" t="s">
        <v>7</v>
      </c>
      <c r="H109" s="238">
        <v>0.41666666666666669</v>
      </c>
      <c r="I109" s="237" t="s">
        <v>134</v>
      </c>
      <c r="J109" s="80">
        <v>0.41666666666666669</v>
      </c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spans="1:256">
      <c r="A110" s="77" t="s">
        <v>146</v>
      </c>
      <c r="B110" s="259"/>
      <c r="C110" s="121" t="s">
        <v>148</v>
      </c>
      <c r="D110" s="25"/>
      <c r="E110" s="77"/>
      <c r="F110" s="270">
        <v>46179</v>
      </c>
      <c r="G110" s="234" t="s">
        <v>12</v>
      </c>
      <c r="H110" s="238">
        <v>0.41666666666666669</v>
      </c>
      <c r="I110" s="234" t="s">
        <v>292</v>
      </c>
      <c r="J110" s="80">
        <v>0.41666666666666669</v>
      </c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>
      <c r="A111" s="77" t="s">
        <v>147</v>
      </c>
      <c r="B111" s="259"/>
      <c r="C111" s="83" t="s">
        <v>149</v>
      </c>
      <c r="D111" s="25"/>
      <c r="E111" s="112"/>
      <c r="F111" s="270"/>
      <c r="G111" s="234"/>
      <c r="H111" s="238"/>
      <c r="I111" s="234"/>
      <c r="J111" s="82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</row>
    <row r="112" spans="1:256">
      <c r="A112" s="77" t="s">
        <v>18</v>
      </c>
      <c r="B112" s="259"/>
      <c r="C112" s="121" t="s">
        <v>134</v>
      </c>
      <c r="D112" s="25"/>
      <c r="E112" s="112" t="s">
        <v>6</v>
      </c>
      <c r="F112" s="270">
        <v>46200</v>
      </c>
      <c r="G112" s="234" t="s">
        <v>13</v>
      </c>
      <c r="H112" s="238">
        <v>0.41666666666666669</v>
      </c>
      <c r="I112" s="234"/>
      <c r="J112" s="83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</row>
    <row r="113" spans="1:256">
      <c r="A113" s="77"/>
      <c r="B113" s="259"/>
      <c r="C113" s="121" t="s">
        <v>135</v>
      </c>
      <c r="D113" s="25"/>
      <c r="E113" s="120" t="s">
        <v>190</v>
      </c>
      <c r="F113" s="270">
        <v>46277</v>
      </c>
      <c r="G113" s="234" t="s">
        <v>13</v>
      </c>
      <c r="H113" s="238">
        <v>0.41666666666666669</v>
      </c>
      <c r="I113" s="599" t="s">
        <v>470</v>
      </c>
      <c r="J113" s="8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 ht="13.5" thickBot="1">
      <c r="A114" s="169"/>
      <c r="B114" s="135"/>
      <c r="C114" s="141"/>
      <c r="D114" s="25"/>
      <c r="E114" s="170"/>
      <c r="F114" s="276"/>
      <c r="G114" s="151"/>
      <c r="H114" s="152"/>
      <c r="I114" s="151"/>
      <c r="J114" s="138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</row>
    <row r="115" spans="1:256" ht="43.5" customHeight="1" thickBot="1">
      <c r="A115" s="380" t="s">
        <v>472</v>
      </c>
      <c r="B115" s="381"/>
      <c r="C115" s="381"/>
      <c r="D115" s="381"/>
      <c r="E115" s="381"/>
      <c r="F115" s="381"/>
      <c r="G115" s="381"/>
      <c r="H115" s="381"/>
      <c r="I115" s="381"/>
      <c r="J115" s="382"/>
    </row>
    <row r="116" spans="1:256" ht="43.5" customHeight="1" thickBot="1">
      <c r="A116" s="601" t="s">
        <v>473</v>
      </c>
      <c r="B116" s="602"/>
      <c r="C116" s="602"/>
      <c r="D116" s="602"/>
      <c r="E116" s="602"/>
      <c r="F116" s="602"/>
      <c r="G116" s="602"/>
      <c r="H116" s="602"/>
      <c r="I116" s="602"/>
      <c r="J116" s="603"/>
    </row>
    <row r="117" spans="1:256" ht="15">
      <c r="A117" s="61"/>
      <c r="B117" s="63"/>
      <c r="C117" s="61"/>
      <c r="D117" s="21"/>
      <c r="E117" s="22"/>
      <c r="F117" s="266"/>
      <c r="G117" s="23"/>
      <c r="H117" s="23"/>
      <c r="I117" s="24"/>
      <c r="J117" s="25"/>
    </row>
    <row r="118" spans="1:256">
      <c r="A118" s="25"/>
      <c r="B118" s="26"/>
      <c r="C118" s="26"/>
      <c r="D118" s="25"/>
      <c r="E118" s="25"/>
      <c r="F118" s="285"/>
      <c r="H118" s="56"/>
      <c r="I118" s="25"/>
      <c r="J118" s="56"/>
    </row>
    <row r="119" spans="1:256">
      <c r="B119" s="26"/>
      <c r="C119" s="26"/>
      <c r="D119" s="25"/>
      <c r="F119" s="285"/>
      <c r="H119" s="56"/>
      <c r="I119" s="25"/>
      <c r="J119" s="56"/>
    </row>
    <row r="120" spans="1:256">
      <c r="A120" s="25"/>
      <c r="B120" s="26"/>
      <c r="C120" s="26"/>
      <c r="D120"/>
      <c r="E120" s="21"/>
      <c r="F120" s="285"/>
      <c r="H120" s="56"/>
      <c r="I120" s="26"/>
      <c r="J120" s="56"/>
    </row>
    <row r="121" spans="1:256">
      <c r="A121" s="25"/>
      <c r="B121" s="26"/>
      <c r="C121" s="26"/>
      <c r="D121"/>
    </row>
    <row r="122" spans="1:256">
      <c r="A122" s="25"/>
      <c r="B122" s="26"/>
      <c r="C122" s="26"/>
      <c r="D122" s="21"/>
      <c r="E122" s="21"/>
      <c r="F122" s="285"/>
      <c r="G122" s="61"/>
      <c r="H122" s="56"/>
    </row>
    <row r="123" spans="1:256">
      <c r="A123" s="25"/>
      <c r="B123" s="26"/>
      <c r="C123" s="26"/>
      <c r="D123" s="25"/>
      <c r="E123" s="25"/>
      <c r="F123" s="285"/>
      <c r="H123" s="56"/>
      <c r="I123" s="25"/>
      <c r="J123" s="56"/>
    </row>
    <row r="124" spans="1:256" ht="15">
      <c r="A124" s="61"/>
      <c r="B124" s="63"/>
      <c r="C124" s="61"/>
      <c r="D124" s="21"/>
      <c r="E124" s="22"/>
      <c r="F124" s="285"/>
      <c r="H124" s="56"/>
      <c r="I124" s="24"/>
      <c r="J124" s="25"/>
    </row>
    <row r="125" spans="1:256">
      <c r="A125" s="25"/>
      <c r="B125" s="26"/>
      <c r="C125" s="26"/>
      <c r="D125" s="25"/>
      <c r="E125" s="25"/>
      <c r="F125" s="285"/>
      <c r="H125" s="56"/>
      <c r="I125" s="25"/>
      <c r="J125" s="56"/>
    </row>
    <row r="126" spans="1:256">
      <c r="A126" s="25"/>
      <c r="B126" s="26"/>
      <c r="C126" s="26"/>
      <c r="D126" s="25"/>
      <c r="E126" s="25"/>
      <c r="F126" s="285"/>
      <c r="H126" s="56"/>
      <c r="I126" s="25"/>
      <c r="J126" s="56"/>
    </row>
    <row r="127" spans="1:256">
      <c r="A127" s="25"/>
      <c r="B127" s="26"/>
      <c r="C127" s="26"/>
      <c r="D127" s="25"/>
      <c r="E127" s="25"/>
      <c r="F127" s="285"/>
      <c r="H127" s="56"/>
      <c r="I127" s="25"/>
      <c r="J127" s="56"/>
    </row>
    <row r="128" spans="1:256">
      <c r="A128" s="25"/>
      <c r="B128" s="26"/>
      <c r="C128" s="26"/>
      <c r="D128" s="25"/>
      <c r="E128" s="21"/>
      <c r="F128" s="285"/>
      <c r="H128" s="56"/>
      <c r="I128" s="25"/>
      <c r="J128" s="56"/>
    </row>
    <row r="129" spans="1:10">
      <c r="A129" s="25"/>
      <c r="B129" s="26"/>
      <c r="C129" s="26"/>
      <c r="D129" s="25"/>
      <c r="E129" s="25"/>
      <c r="F129" s="285"/>
      <c r="H129" s="56"/>
      <c r="I129" s="25"/>
      <c r="J129" s="56"/>
    </row>
  </sheetData>
  <sheetProtection selectLockedCells="1" selectUnlockedCells="1"/>
  <mergeCells count="8">
    <mergeCell ref="A116:J116"/>
    <mergeCell ref="A6:C6"/>
    <mergeCell ref="A65:C65"/>
    <mergeCell ref="E65:J65"/>
    <mergeCell ref="A59:J59"/>
    <mergeCell ref="A115:J115"/>
    <mergeCell ref="E6:J6"/>
    <mergeCell ref="A58:J58"/>
  </mergeCells>
  <pageMargins left="0.23622047244094491" right="0.23622047244094491" top="0.74803149606299213" bottom="0.74803149606299213" header="0.31496062992125984" footer="0.31496062992125984"/>
  <pageSetup paperSize="9" scale="84" fitToHeight="2" orientation="portrait" r:id="rId1"/>
  <headerFooter alignWithMargins="0">
    <oddHeader>&amp;C&amp;A</oddHeader>
    <oddFooter>&amp;CSeite &amp;P</oddFooter>
  </headerFooter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EEAB9-91B8-4B72-83C9-0C4924924A19}">
  <dimension ref="A1:S43"/>
  <sheetViews>
    <sheetView workbookViewId="0">
      <selection activeCell="Y10" sqref="Y10"/>
    </sheetView>
  </sheetViews>
  <sheetFormatPr baseColWidth="10" defaultColWidth="11.42578125" defaultRowHeight="15"/>
  <cols>
    <col min="1" max="1" width="24.85546875" style="29" customWidth="1"/>
    <col min="2" max="6" width="5.140625" style="29" customWidth="1"/>
    <col min="7" max="7" width="1.140625" style="29" customWidth="1"/>
    <col min="8" max="8" width="5.5703125" style="29" customWidth="1"/>
    <col min="9" max="9" width="1.140625" style="29" customWidth="1"/>
    <col min="10" max="14" width="5.140625" style="29" customWidth="1"/>
    <col min="15" max="15" width="4.85546875" style="204" customWidth="1"/>
    <col min="16" max="16" width="1.140625" style="30" hidden="1" customWidth="1"/>
    <col min="17" max="17" width="9.85546875" style="31" hidden="1" customWidth="1"/>
    <col min="18" max="19" width="0" style="29" hidden="1" customWidth="1"/>
    <col min="20" max="16384" width="11.42578125" style="29"/>
  </cols>
  <sheetData>
    <row r="1" spans="1:19" ht="18">
      <c r="A1" s="365" t="s">
        <v>286</v>
      </c>
      <c r="B1" s="366"/>
      <c r="C1" s="366"/>
      <c r="D1" s="366"/>
      <c r="E1" s="366"/>
      <c r="F1" s="367"/>
      <c r="G1" s="367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</row>
    <row r="2" spans="1:19" ht="15.75">
      <c r="A2" s="368" t="s">
        <v>117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</row>
    <row r="3" spans="1:19" ht="15.75">
      <c r="A3" s="32"/>
    </row>
    <row r="4" spans="1:19" ht="15" customHeight="1" thickBot="1">
      <c r="A4" s="33" t="s">
        <v>118</v>
      </c>
      <c r="O4" s="29"/>
    </row>
    <row r="5" spans="1:19" ht="15" customHeight="1" thickBot="1">
      <c r="A5" s="215"/>
      <c r="B5" s="386" t="s">
        <v>1</v>
      </c>
      <c r="C5" s="387"/>
      <c r="D5" s="387"/>
      <c r="E5" s="387"/>
      <c r="F5" s="388"/>
      <c r="G5" s="216"/>
      <c r="H5" s="217" t="s">
        <v>119</v>
      </c>
      <c r="I5" s="216"/>
      <c r="J5" s="389" t="s">
        <v>81</v>
      </c>
      <c r="K5" s="390"/>
      <c r="L5" s="390"/>
      <c r="M5" s="390"/>
      <c r="N5" s="391"/>
      <c r="O5" s="230"/>
      <c r="P5" s="194"/>
      <c r="Q5" s="392" t="s">
        <v>27</v>
      </c>
      <c r="R5" s="393"/>
      <c r="S5" s="394"/>
    </row>
    <row r="6" spans="1:19" s="35" customFormat="1" ht="15" customHeight="1" thickBot="1">
      <c r="A6" s="218" t="s">
        <v>120</v>
      </c>
      <c r="B6" s="219" t="s">
        <v>121</v>
      </c>
      <c r="C6" s="220" t="s">
        <v>122</v>
      </c>
      <c r="D6" s="220" t="s">
        <v>123</v>
      </c>
      <c r="E6" s="220" t="s">
        <v>124</v>
      </c>
      <c r="F6" s="221" t="s">
        <v>125</v>
      </c>
      <c r="G6" s="222"/>
      <c r="H6" s="93">
        <v>8</v>
      </c>
      <c r="I6" s="222"/>
      <c r="J6" s="223" t="s">
        <v>126</v>
      </c>
      <c r="K6" s="224" t="s">
        <v>127</v>
      </c>
      <c r="L6" s="224" t="s">
        <v>128</v>
      </c>
      <c r="M6" s="224" t="s">
        <v>129</v>
      </c>
      <c r="N6" s="225" t="s">
        <v>130</v>
      </c>
      <c r="O6" s="231"/>
      <c r="P6" s="34"/>
      <c r="Q6" s="206" t="s">
        <v>272</v>
      </c>
      <c r="R6" s="207" t="s">
        <v>273</v>
      </c>
      <c r="S6" s="208" t="s">
        <v>190</v>
      </c>
    </row>
    <row r="7" spans="1:19" ht="15" customHeight="1">
      <c r="A7" s="226"/>
      <c r="B7" s="94"/>
      <c r="C7" s="40"/>
      <c r="D7" s="40"/>
      <c r="E7" s="40"/>
      <c r="F7" s="69"/>
      <c r="G7" s="95"/>
      <c r="H7" s="96"/>
      <c r="I7" s="95"/>
      <c r="J7" s="94"/>
      <c r="K7" s="40"/>
      <c r="L7" s="40"/>
      <c r="M7" s="40"/>
      <c r="N7" s="69"/>
      <c r="O7" s="232"/>
      <c r="P7" s="36"/>
      <c r="Q7" s="195"/>
      <c r="R7" s="199"/>
      <c r="S7" s="203"/>
    </row>
    <row r="8" spans="1:19" ht="15" customHeight="1">
      <c r="A8" s="226" t="s">
        <v>145</v>
      </c>
      <c r="B8" s="97"/>
      <c r="C8" s="98"/>
      <c r="D8" s="98"/>
      <c r="E8" s="98">
        <v>1</v>
      </c>
      <c r="F8" s="99">
        <v>1</v>
      </c>
      <c r="G8" s="100"/>
      <c r="H8" s="101">
        <v>1</v>
      </c>
      <c r="I8" s="100"/>
      <c r="J8" s="97"/>
      <c r="K8" s="98">
        <v>1</v>
      </c>
      <c r="L8" s="98"/>
      <c r="M8" s="98">
        <v>1</v>
      </c>
      <c r="N8" s="99"/>
      <c r="O8" s="232">
        <f t="shared" ref="O8:O20" si="0">SUM(B8:N8)</f>
        <v>5</v>
      </c>
      <c r="P8" s="38"/>
      <c r="Q8" s="196">
        <v>1</v>
      </c>
      <c r="R8" s="200">
        <v>0</v>
      </c>
      <c r="S8" s="200"/>
    </row>
    <row r="9" spans="1:19" ht="15" customHeight="1">
      <c r="A9" s="226" t="s">
        <v>12</v>
      </c>
      <c r="B9" s="66"/>
      <c r="C9" s="67"/>
      <c r="D9" s="67"/>
      <c r="E9" s="67">
        <v>2</v>
      </c>
      <c r="F9" s="68">
        <v>2</v>
      </c>
      <c r="G9" s="102"/>
      <c r="H9" s="103">
        <v>1</v>
      </c>
      <c r="I9" s="102"/>
      <c r="J9" s="66"/>
      <c r="K9" s="67"/>
      <c r="L9" s="67">
        <v>1</v>
      </c>
      <c r="M9" s="67">
        <v>1</v>
      </c>
      <c r="N9" s="110">
        <v>2</v>
      </c>
      <c r="O9" s="232">
        <f t="shared" si="0"/>
        <v>9</v>
      </c>
      <c r="P9" s="38"/>
      <c r="Q9" s="196">
        <v>4</v>
      </c>
      <c r="R9" s="200">
        <v>2</v>
      </c>
      <c r="S9" s="200"/>
    </row>
    <row r="10" spans="1:19" ht="15" customHeight="1">
      <c r="A10" s="226" t="s">
        <v>134</v>
      </c>
      <c r="B10" s="66"/>
      <c r="C10" s="67"/>
      <c r="D10" s="67"/>
      <c r="E10" s="67"/>
      <c r="F10" s="68"/>
      <c r="G10" s="102"/>
      <c r="H10" s="103"/>
      <c r="I10" s="102"/>
      <c r="J10" s="66">
        <v>1</v>
      </c>
      <c r="K10" s="67">
        <v>1</v>
      </c>
      <c r="L10" s="67">
        <v>2</v>
      </c>
      <c r="M10" s="67">
        <v>2</v>
      </c>
      <c r="N10" s="68">
        <v>1</v>
      </c>
      <c r="O10" s="232">
        <f t="shared" si="0"/>
        <v>7</v>
      </c>
      <c r="P10" s="38"/>
      <c r="Q10" s="197">
        <v>3</v>
      </c>
      <c r="R10" s="200">
        <v>0</v>
      </c>
      <c r="S10" s="200"/>
    </row>
    <row r="11" spans="1:19" ht="15" customHeight="1">
      <c r="A11" s="226" t="s">
        <v>17</v>
      </c>
      <c r="B11" s="66"/>
      <c r="C11" s="67"/>
      <c r="D11" s="67"/>
      <c r="E11" s="67">
        <v>1</v>
      </c>
      <c r="F11" s="68">
        <v>1</v>
      </c>
      <c r="G11" s="102"/>
      <c r="H11" s="103">
        <v>3</v>
      </c>
      <c r="I11" s="102"/>
      <c r="J11" s="66">
        <v>1</v>
      </c>
      <c r="K11" s="67">
        <v>1</v>
      </c>
      <c r="L11" s="67">
        <v>1</v>
      </c>
      <c r="M11" s="67"/>
      <c r="N11" s="68"/>
      <c r="O11" s="232">
        <f t="shared" si="0"/>
        <v>8</v>
      </c>
      <c r="P11" s="38"/>
      <c r="Q11" s="197">
        <v>4</v>
      </c>
      <c r="R11" s="200">
        <v>0</v>
      </c>
      <c r="S11" s="200"/>
    </row>
    <row r="12" spans="1:19" ht="15" customHeight="1">
      <c r="A12" s="226" t="s">
        <v>18</v>
      </c>
      <c r="B12" s="66">
        <v>1</v>
      </c>
      <c r="C12" s="67">
        <v>1</v>
      </c>
      <c r="D12" s="67">
        <v>1</v>
      </c>
      <c r="E12" s="67">
        <v>1</v>
      </c>
      <c r="F12" s="68">
        <v>1</v>
      </c>
      <c r="G12" s="102"/>
      <c r="H12" s="103">
        <v>2</v>
      </c>
      <c r="I12" s="102"/>
      <c r="J12" s="66">
        <v>1</v>
      </c>
      <c r="K12" s="67"/>
      <c r="L12" s="67"/>
      <c r="M12" s="67">
        <v>1</v>
      </c>
      <c r="N12" s="68">
        <v>1</v>
      </c>
      <c r="O12" s="232">
        <f>SUM(B12:N12)</f>
        <v>10</v>
      </c>
      <c r="P12" s="38"/>
      <c r="Q12" s="209">
        <v>1</v>
      </c>
      <c r="R12" s="200">
        <v>1</v>
      </c>
      <c r="S12" s="200"/>
    </row>
    <row r="13" spans="1:19" ht="15" customHeight="1">
      <c r="A13" s="226" t="s">
        <v>133</v>
      </c>
      <c r="B13" s="66"/>
      <c r="C13" s="67"/>
      <c r="D13" s="67"/>
      <c r="E13" s="67">
        <v>1</v>
      </c>
      <c r="F13" s="68">
        <v>1</v>
      </c>
      <c r="G13" s="102"/>
      <c r="H13" s="103">
        <v>1</v>
      </c>
      <c r="I13" s="102"/>
      <c r="J13" s="66"/>
      <c r="K13" s="67"/>
      <c r="L13" s="67"/>
      <c r="M13" s="67"/>
      <c r="N13" s="68"/>
      <c r="O13" s="232">
        <f t="shared" si="0"/>
        <v>3</v>
      </c>
      <c r="P13" s="38"/>
      <c r="Q13" s="209">
        <v>2</v>
      </c>
      <c r="R13" s="200">
        <v>0</v>
      </c>
      <c r="S13" s="200"/>
    </row>
    <row r="14" spans="1:19" ht="15" customHeight="1">
      <c r="A14" s="226" t="s">
        <v>28</v>
      </c>
      <c r="B14" s="66"/>
      <c r="C14" s="67"/>
      <c r="D14" s="67"/>
      <c r="E14" s="67"/>
      <c r="F14" s="68"/>
      <c r="G14" s="102"/>
      <c r="H14" s="103"/>
      <c r="I14" s="102"/>
      <c r="J14" s="66">
        <v>1</v>
      </c>
      <c r="K14" s="67">
        <v>1</v>
      </c>
      <c r="L14" s="67">
        <v>1</v>
      </c>
      <c r="M14" s="67">
        <v>1</v>
      </c>
      <c r="N14" s="68">
        <v>2</v>
      </c>
      <c r="O14" s="232">
        <f t="shared" si="0"/>
        <v>6</v>
      </c>
      <c r="P14" s="38"/>
      <c r="Q14" s="209">
        <v>1</v>
      </c>
      <c r="R14" s="200">
        <v>1</v>
      </c>
      <c r="S14" s="200"/>
    </row>
    <row r="15" spans="1:19" ht="15" customHeight="1">
      <c r="A15" s="226" t="s">
        <v>21</v>
      </c>
      <c r="B15" s="66"/>
      <c r="C15" s="67"/>
      <c r="D15" s="67"/>
      <c r="E15" s="67"/>
      <c r="F15" s="214">
        <v>1</v>
      </c>
      <c r="G15" s="102"/>
      <c r="H15" s="103">
        <v>1</v>
      </c>
      <c r="I15" s="102"/>
      <c r="J15" s="66"/>
      <c r="K15" s="67"/>
      <c r="L15" s="67"/>
      <c r="M15" s="67">
        <v>1</v>
      </c>
      <c r="N15" s="68"/>
      <c r="O15" s="232">
        <f t="shared" si="0"/>
        <v>3</v>
      </c>
      <c r="P15" s="38"/>
      <c r="Q15" s="209">
        <v>2</v>
      </c>
      <c r="R15" s="200">
        <v>0</v>
      </c>
      <c r="S15" s="200"/>
    </row>
    <row r="16" spans="1:19" ht="15" customHeight="1">
      <c r="A16" s="226" t="s">
        <v>10</v>
      </c>
      <c r="B16" s="66">
        <v>1</v>
      </c>
      <c r="C16" s="67">
        <v>1</v>
      </c>
      <c r="D16" s="67">
        <v>1</v>
      </c>
      <c r="E16" s="67">
        <v>2</v>
      </c>
      <c r="F16" s="68">
        <v>1</v>
      </c>
      <c r="G16" s="102"/>
      <c r="H16" s="103">
        <v>1</v>
      </c>
      <c r="I16" s="102"/>
      <c r="J16" s="66">
        <v>1</v>
      </c>
      <c r="K16" s="67"/>
      <c r="L16" s="67"/>
      <c r="M16" s="67"/>
      <c r="N16" s="68"/>
      <c r="O16" s="232">
        <f t="shared" si="0"/>
        <v>8</v>
      </c>
      <c r="P16" s="38"/>
      <c r="Q16" s="209">
        <v>3</v>
      </c>
      <c r="R16" s="200">
        <v>0</v>
      </c>
      <c r="S16" s="200"/>
    </row>
    <row r="17" spans="1:19" ht="15" customHeight="1">
      <c r="A17" s="226" t="s">
        <v>135</v>
      </c>
      <c r="B17" s="66"/>
      <c r="C17" s="67"/>
      <c r="D17" s="67">
        <v>1</v>
      </c>
      <c r="E17" s="67">
        <v>2</v>
      </c>
      <c r="F17" s="68"/>
      <c r="G17" s="102"/>
      <c r="H17" s="103">
        <v>2</v>
      </c>
      <c r="I17" s="102"/>
      <c r="J17" s="66">
        <v>1</v>
      </c>
      <c r="K17" s="67">
        <v>1</v>
      </c>
      <c r="L17" s="67">
        <v>1</v>
      </c>
      <c r="M17" s="67">
        <v>2</v>
      </c>
      <c r="N17" s="68">
        <v>1</v>
      </c>
      <c r="O17" s="289">
        <f>SUM(B17:N17)</f>
        <v>11</v>
      </c>
      <c r="P17" s="38"/>
      <c r="Q17" s="209">
        <v>3</v>
      </c>
      <c r="R17" s="200">
        <v>0</v>
      </c>
      <c r="S17" s="200"/>
    </row>
    <row r="18" spans="1:19" ht="15" customHeight="1">
      <c r="A18" s="226" t="s">
        <v>136</v>
      </c>
      <c r="B18" s="66"/>
      <c r="C18" s="67"/>
      <c r="D18" s="67"/>
      <c r="E18" s="67"/>
      <c r="F18" s="68"/>
      <c r="G18" s="102"/>
      <c r="H18" s="103">
        <v>1</v>
      </c>
      <c r="I18" s="102"/>
      <c r="J18" s="66"/>
      <c r="K18" s="67"/>
      <c r="L18" s="67"/>
      <c r="M18" s="67">
        <v>1</v>
      </c>
      <c r="N18" s="68"/>
      <c r="O18" s="232">
        <f t="shared" si="0"/>
        <v>2</v>
      </c>
      <c r="P18" s="38"/>
      <c r="Q18" s="209">
        <v>1</v>
      </c>
      <c r="R18" s="200">
        <v>0</v>
      </c>
      <c r="S18" s="200"/>
    </row>
    <row r="19" spans="1:19" ht="15" customHeight="1">
      <c r="A19" s="226" t="s">
        <v>7</v>
      </c>
      <c r="B19" s="66"/>
      <c r="C19" s="67"/>
      <c r="D19" s="67">
        <v>1</v>
      </c>
      <c r="E19" s="67">
        <v>2</v>
      </c>
      <c r="F19" s="68">
        <v>1</v>
      </c>
      <c r="G19" s="102"/>
      <c r="H19" s="103">
        <v>2</v>
      </c>
      <c r="I19" s="102"/>
      <c r="J19" s="66">
        <v>1</v>
      </c>
      <c r="K19" s="67">
        <v>2</v>
      </c>
      <c r="L19" s="67">
        <v>2</v>
      </c>
      <c r="M19" s="67">
        <v>1</v>
      </c>
      <c r="N19" s="68">
        <v>2</v>
      </c>
      <c r="O19" s="232">
        <f t="shared" si="0"/>
        <v>14</v>
      </c>
      <c r="P19" s="38"/>
      <c r="Q19" s="209">
        <v>6</v>
      </c>
      <c r="R19" s="200">
        <v>0</v>
      </c>
      <c r="S19" s="200"/>
    </row>
    <row r="20" spans="1:19" ht="15" customHeight="1">
      <c r="A20" s="226" t="s">
        <v>13</v>
      </c>
      <c r="B20" s="66"/>
      <c r="C20" s="67">
        <v>1</v>
      </c>
      <c r="D20" s="67">
        <v>1</v>
      </c>
      <c r="E20" s="67">
        <v>1</v>
      </c>
      <c r="F20" s="68">
        <v>1</v>
      </c>
      <c r="G20" s="102"/>
      <c r="H20" s="103">
        <v>1</v>
      </c>
      <c r="I20" s="102"/>
      <c r="J20" s="66">
        <v>1</v>
      </c>
      <c r="K20" s="67">
        <v>1</v>
      </c>
      <c r="L20" s="67">
        <v>1</v>
      </c>
      <c r="M20" s="67">
        <v>1</v>
      </c>
      <c r="N20" s="68">
        <v>2</v>
      </c>
      <c r="O20" s="232">
        <f t="shared" si="0"/>
        <v>11</v>
      </c>
      <c r="P20" s="38"/>
      <c r="Q20" s="196">
        <v>3</v>
      </c>
      <c r="R20" s="200">
        <v>3</v>
      </c>
      <c r="S20" s="200"/>
    </row>
    <row r="21" spans="1:19" ht="15" customHeight="1" thickBot="1">
      <c r="A21" s="227"/>
      <c r="B21" s="104"/>
      <c r="C21" s="105"/>
      <c r="D21" s="105"/>
      <c r="E21" s="105"/>
      <c r="F21" s="106"/>
      <c r="G21" s="107"/>
      <c r="H21" s="30"/>
      <c r="I21" s="107"/>
      <c r="J21" s="104"/>
      <c r="K21" s="105"/>
      <c r="L21" s="105"/>
      <c r="M21" s="105"/>
      <c r="N21" s="106"/>
      <c r="O21" s="233"/>
      <c r="P21" s="38"/>
      <c r="Q21" s="198"/>
      <c r="R21" s="201"/>
      <c r="S21" s="201"/>
    </row>
    <row r="22" spans="1:19" ht="15" customHeight="1" thickBot="1">
      <c r="A22" s="228" t="s">
        <v>131</v>
      </c>
      <c r="B22" s="108">
        <f>SUM(B8:B21)</f>
        <v>2</v>
      </c>
      <c r="C22" s="41">
        <f>SUM(C8:C21)</f>
        <v>3</v>
      </c>
      <c r="D22" s="41">
        <f>SUM(D8:D21)</f>
        <v>5</v>
      </c>
      <c r="E22" s="41">
        <f>SUM(E8:E21)</f>
        <v>13</v>
      </c>
      <c r="F22" s="70">
        <f>SUM(F8:F21)</f>
        <v>10</v>
      </c>
      <c r="G22" s="229"/>
      <c r="H22" s="109">
        <f>SUM(H8:H21)</f>
        <v>16</v>
      </c>
      <c r="I22" s="229"/>
      <c r="J22" s="108">
        <f>SUM(J8:J21)</f>
        <v>8</v>
      </c>
      <c r="K22" s="41">
        <f>SUM(K8:K21)</f>
        <v>8</v>
      </c>
      <c r="L22" s="41">
        <f>SUM(L8:L21)</f>
        <v>9</v>
      </c>
      <c r="M22" s="41">
        <f>SUM(M8:M21)</f>
        <v>12</v>
      </c>
      <c r="N22" s="70">
        <f>SUM(N8:N21)</f>
        <v>11</v>
      </c>
      <c r="O22" s="202">
        <f>SUM(B22:N22)</f>
        <v>97</v>
      </c>
      <c r="P22" s="38"/>
      <c r="Q22" s="202">
        <f>SUM(Q8:Q21)</f>
        <v>34</v>
      </c>
      <c r="R22" s="202">
        <f>SUM(R8:R21)</f>
        <v>7</v>
      </c>
      <c r="S22" s="202">
        <f>SUM(S8:S21)</f>
        <v>0</v>
      </c>
    </row>
    <row r="23" spans="1:19" ht="15" customHeight="1">
      <c r="A23" s="35"/>
      <c r="B23" s="30"/>
      <c r="C23" s="30"/>
      <c r="D23" s="30"/>
      <c r="E23" s="30"/>
      <c r="F23" s="30"/>
      <c r="G23" s="37"/>
      <c r="H23" s="30"/>
      <c r="I23" s="37"/>
      <c r="J23" s="30"/>
      <c r="K23" s="30"/>
      <c r="L23" s="30"/>
      <c r="M23" s="30"/>
      <c r="N23" s="30"/>
      <c r="Q23" s="39"/>
    </row>
    <row r="24" spans="1:19" ht="15" customHeight="1">
      <c r="A24" s="65"/>
      <c r="B24" s="30"/>
      <c r="C24" s="30"/>
      <c r="D24" s="30"/>
      <c r="E24" s="30"/>
      <c r="F24" s="30"/>
      <c r="G24" s="37"/>
      <c r="H24" s="30"/>
      <c r="I24" s="37"/>
      <c r="J24" s="30"/>
      <c r="K24" s="30"/>
      <c r="L24" s="30"/>
      <c r="M24" s="30"/>
      <c r="N24" s="30"/>
      <c r="Q24" s="39"/>
    </row>
    <row r="25" spans="1:19" ht="15" customHeight="1">
      <c r="B25" s="30"/>
      <c r="C25" s="30"/>
      <c r="D25" s="30"/>
      <c r="E25" s="30"/>
      <c r="F25" s="30"/>
      <c r="G25" s="37"/>
      <c r="H25" s="30"/>
      <c r="I25" s="37"/>
      <c r="J25" s="30"/>
      <c r="K25" s="30"/>
      <c r="L25" s="30"/>
      <c r="M25" s="30"/>
      <c r="N25" s="30"/>
      <c r="P25" s="37"/>
      <c r="Q25" s="37"/>
    </row>
    <row r="26" spans="1:19" ht="15" customHeight="1">
      <c r="A26" s="35"/>
      <c r="B26" s="30"/>
      <c r="C26" s="30"/>
      <c r="D26" s="30"/>
      <c r="E26" s="30"/>
      <c r="F26" s="30"/>
      <c r="G26" s="37"/>
      <c r="H26" s="30"/>
      <c r="I26" s="37"/>
      <c r="J26" s="30"/>
      <c r="K26" s="30"/>
      <c r="L26" s="30"/>
      <c r="M26" s="30"/>
      <c r="N26" s="30"/>
      <c r="Q26" s="30"/>
    </row>
    <row r="28" spans="1:19" s="35" customFormat="1" ht="15" customHeight="1">
      <c r="G28" s="29"/>
      <c r="H28" s="42"/>
      <c r="I28" s="29"/>
      <c r="O28" s="43"/>
      <c r="P28" s="43"/>
      <c r="Q28" s="44"/>
    </row>
    <row r="29" spans="1:19" ht="14.25">
      <c r="A29" s="45"/>
      <c r="B29" s="45"/>
      <c r="C29" s="45"/>
      <c r="D29" s="45"/>
      <c r="E29" s="45"/>
      <c r="F29" s="45"/>
      <c r="H29" s="46"/>
      <c r="J29" s="45"/>
      <c r="K29" s="45"/>
      <c r="L29" s="45"/>
      <c r="M29" s="45"/>
      <c r="N29" s="45"/>
      <c r="O29" s="43"/>
    </row>
    <row r="30" spans="1:19" ht="14.25">
      <c r="A30" s="45"/>
      <c r="B30" s="45"/>
      <c r="C30" s="35"/>
      <c r="D30" s="43"/>
      <c r="E30" s="35"/>
      <c r="F30" s="35"/>
      <c r="H30" s="43"/>
      <c r="J30" s="45"/>
      <c r="K30" s="43"/>
      <c r="L30" s="35"/>
      <c r="M30" s="43"/>
      <c r="N30" s="43"/>
      <c r="O30" s="43"/>
      <c r="P30"/>
    </row>
    <row r="31" spans="1:19" ht="14.25">
      <c r="A31" s="45"/>
      <c r="B31" s="45"/>
      <c r="C31" s="45"/>
      <c r="D31" s="45"/>
      <c r="E31" s="45"/>
      <c r="F31" s="45"/>
      <c r="H31" s="45"/>
      <c r="J31" s="45"/>
      <c r="K31" s="45"/>
      <c r="L31" s="45"/>
      <c r="M31" s="45"/>
      <c r="N31" s="45"/>
      <c r="O31" s="43"/>
      <c r="P31"/>
    </row>
    <row r="32" spans="1:19" ht="14.25">
      <c r="A32" s="45"/>
      <c r="B32" s="45"/>
      <c r="C32" s="45"/>
      <c r="D32" s="45"/>
      <c r="E32" s="45"/>
      <c r="F32" s="45"/>
      <c r="H32" s="45"/>
      <c r="J32" s="45"/>
      <c r="K32" s="45"/>
      <c r="L32" s="45"/>
      <c r="M32" s="45"/>
      <c r="N32" s="45"/>
      <c r="O32" s="43"/>
      <c r="P32"/>
    </row>
    <row r="33" spans="1:16" ht="14.25">
      <c r="A33" s="45"/>
      <c r="B33" s="45"/>
      <c r="C33" s="45"/>
      <c r="D33" s="45"/>
      <c r="E33" s="45"/>
      <c r="F33" s="45"/>
      <c r="H33" s="45"/>
      <c r="J33" s="45"/>
      <c r="K33" s="45"/>
      <c r="L33" s="45"/>
      <c r="M33" s="45"/>
      <c r="N33" s="45"/>
      <c r="O33" s="43"/>
      <c r="P33"/>
    </row>
    <row r="34" spans="1:16" ht="14.25">
      <c r="A34" s="45"/>
      <c r="B34" s="47"/>
      <c r="C34" s="48"/>
      <c r="D34" s="47"/>
      <c r="E34" s="48"/>
      <c r="F34" s="48"/>
      <c r="H34" s="48"/>
      <c r="K34" s="49"/>
      <c r="L34" s="50"/>
      <c r="M34" s="49"/>
      <c r="N34" s="48"/>
      <c r="O34" s="43"/>
      <c r="P34"/>
    </row>
    <row r="35" spans="1:16" ht="14.25">
      <c r="A35" s="45"/>
      <c r="B35" s="45"/>
      <c r="C35" s="45"/>
      <c r="D35" s="45"/>
      <c r="E35" s="51"/>
      <c r="F35" s="52"/>
      <c r="H35" s="45"/>
      <c r="K35" s="52"/>
      <c r="L35" s="45"/>
      <c r="M35" s="51"/>
      <c r="N35" s="45"/>
      <c r="O35" s="43"/>
      <c r="P35"/>
    </row>
    <row r="36" spans="1:16" ht="14.25">
      <c r="A36" s="45"/>
      <c r="B36" s="45"/>
      <c r="C36" s="53"/>
      <c r="D36" s="53"/>
      <c r="E36" s="45"/>
      <c r="F36" s="45"/>
      <c r="H36" s="45"/>
      <c r="K36" s="45"/>
      <c r="L36" s="45"/>
      <c r="M36" s="45"/>
      <c r="N36" s="45"/>
      <c r="O36" s="43"/>
      <c r="P36"/>
    </row>
    <row r="37" spans="1:16" ht="14.25">
      <c r="A37" s="45"/>
      <c r="B37" s="45"/>
      <c r="C37" s="45"/>
      <c r="D37" s="35"/>
      <c r="E37" s="35"/>
      <c r="F37" s="35"/>
      <c r="H37" s="35"/>
      <c r="K37" s="43"/>
      <c r="L37" s="35"/>
      <c r="M37" s="43"/>
      <c r="N37" s="35"/>
      <c r="O37" s="43"/>
    </row>
    <row r="38" spans="1:16" ht="14.25">
      <c r="A38" s="45"/>
      <c r="B38" s="45"/>
      <c r="C38" s="45"/>
      <c r="D38" s="45"/>
      <c r="E38" s="45"/>
      <c r="F38" s="45"/>
      <c r="H38" s="45"/>
      <c r="K38" s="45"/>
      <c r="L38" s="45"/>
      <c r="M38" s="45"/>
      <c r="N38" s="45"/>
      <c r="O38" s="43"/>
    </row>
    <row r="39" spans="1:16" ht="14.25">
      <c r="A39" s="45"/>
      <c r="B39" s="45"/>
      <c r="D39" s="45"/>
      <c r="E39" s="45"/>
      <c r="F39" s="45"/>
      <c r="H39" s="45"/>
      <c r="K39" s="45"/>
      <c r="L39" s="45"/>
      <c r="M39" s="45"/>
      <c r="N39" s="45"/>
      <c r="O39" s="43"/>
    </row>
    <row r="40" spans="1:16" ht="14.25">
      <c r="A40" s="45"/>
      <c r="B40" s="45"/>
      <c r="C40" s="45"/>
      <c r="D40" s="45"/>
      <c r="E40" s="45"/>
      <c r="F40" s="45"/>
      <c r="H40" s="45"/>
      <c r="K40" s="45"/>
      <c r="L40" s="45"/>
      <c r="M40" s="45"/>
      <c r="N40" s="45"/>
      <c r="O40" s="43"/>
    </row>
    <row r="41" spans="1:16" ht="14.25">
      <c r="A41" s="45"/>
      <c r="B41" s="54"/>
      <c r="C41" s="54"/>
      <c r="D41" s="49"/>
      <c r="E41" s="54"/>
      <c r="F41" s="54"/>
      <c r="H41" s="54"/>
      <c r="K41" s="48"/>
      <c r="L41" s="49"/>
      <c r="M41" s="50"/>
      <c r="N41" s="49"/>
      <c r="O41" s="205"/>
    </row>
    <row r="42" spans="1:16" ht="14.25">
      <c r="A42" s="45"/>
      <c r="B42" s="45"/>
      <c r="C42" s="45"/>
      <c r="D42" s="45"/>
      <c r="E42" s="45"/>
      <c r="F42" s="45"/>
      <c r="H42" s="45"/>
      <c r="K42" s="45"/>
      <c r="L42" s="45"/>
      <c r="M42" s="45"/>
      <c r="N42" s="45"/>
      <c r="O42" s="43"/>
    </row>
    <row r="43" spans="1:16" ht="14.25">
      <c r="A43" s="45"/>
      <c r="B43" s="45"/>
      <c r="C43" s="45"/>
      <c r="D43" s="45"/>
      <c r="E43" s="45"/>
      <c r="F43" s="45"/>
      <c r="H43" s="45"/>
      <c r="K43" s="53"/>
      <c r="L43" s="45"/>
      <c r="M43" s="45"/>
      <c r="N43" s="45"/>
      <c r="O43" s="43"/>
    </row>
  </sheetData>
  <sheetProtection selectLockedCells="1" selectUnlockedCells="1"/>
  <mergeCells count="3">
    <mergeCell ref="B5:F5"/>
    <mergeCell ref="J5:N5"/>
    <mergeCell ref="Q5:S5"/>
  </mergeCells>
  <printOptions horizontalCentered="1"/>
  <pageMargins left="0.39370078740157483" right="0.39370078740157483" top="1.0236220472440944" bottom="1.0236220472440944" header="0.78740157480314965" footer="0.78740157480314965"/>
  <pageSetup paperSize="9" orientation="portrait" r:id="rId1"/>
  <headerFooter alignWithMargins="0">
    <oddHeader>&amp;C&amp;A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588F9-C840-4D4D-8DF6-0B6F06F167B3}">
  <dimension ref="A1:E19"/>
  <sheetViews>
    <sheetView workbookViewId="0">
      <selection sqref="A1:E2"/>
    </sheetView>
  </sheetViews>
  <sheetFormatPr baseColWidth="10" defaultColWidth="10.85546875" defaultRowHeight="12.75"/>
  <cols>
    <col min="1" max="1" width="25.7109375" customWidth="1"/>
    <col min="2" max="3" width="15.7109375" customWidth="1"/>
    <col min="4" max="4" width="38.140625" customWidth="1"/>
    <col min="5" max="5" width="18.7109375" customWidth="1"/>
  </cols>
  <sheetData>
    <row r="1" spans="1:5" ht="18">
      <c r="A1" s="369" t="s">
        <v>166</v>
      </c>
      <c r="B1" s="370"/>
      <c r="C1" s="370"/>
      <c r="D1" s="371"/>
      <c r="E1" s="372"/>
    </row>
    <row r="2" spans="1:5" ht="15.75">
      <c r="A2" s="373" t="s">
        <v>117</v>
      </c>
      <c r="B2" s="370"/>
      <c r="C2" s="370"/>
      <c r="D2" s="371"/>
      <c r="E2" s="370"/>
    </row>
    <row r="3" spans="1:5" ht="15.75">
      <c r="A3" s="332"/>
      <c r="B3" s="333"/>
      <c r="C3" s="333"/>
      <c r="D3" s="334"/>
      <c r="E3" s="333"/>
    </row>
    <row r="4" spans="1:5" ht="15.75">
      <c r="A4" s="335" t="s">
        <v>82</v>
      </c>
      <c r="B4" s="336" t="s">
        <v>30</v>
      </c>
      <c r="C4" s="336" t="s">
        <v>29</v>
      </c>
      <c r="D4" s="336" t="s">
        <v>46</v>
      </c>
      <c r="E4" s="337" t="s">
        <v>83</v>
      </c>
    </row>
    <row r="5" spans="1:5" s="114" customFormat="1" ht="16.5" customHeight="1">
      <c r="A5" s="338" t="s">
        <v>145</v>
      </c>
      <c r="B5" s="20" t="s">
        <v>156</v>
      </c>
      <c r="C5" s="20" t="s">
        <v>157</v>
      </c>
      <c r="D5" s="20" t="s">
        <v>185</v>
      </c>
      <c r="E5" s="339" t="s">
        <v>449</v>
      </c>
    </row>
    <row r="6" spans="1:5" s="114" customFormat="1" ht="16.5" customHeight="1">
      <c r="A6" s="338" t="s">
        <v>187</v>
      </c>
      <c r="B6" s="20" t="s">
        <v>274</v>
      </c>
      <c r="C6" s="20" t="s">
        <v>275</v>
      </c>
      <c r="D6" s="20" t="s">
        <v>276</v>
      </c>
      <c r="E6" s="339" t="s">
        <v>450</v>
      </c>
    </row>
    <row r="7" spans="1:5" s="114" customFormat="1" ht="16.5" customHeight="1">
      <c r="A7" s="338" t="s">
        <v>12</v>
      </c>
      <c r="B7" s="20" t="s">
        <v>138</v>
      </c>
      <c r="C7" s="20" t="s">
        <v>137</v>
      </c>
      <c r="D7" s="20" t="s">
        <v>139</v>
      </c>
      <c r="E7" s="339" t="s">
        <v>140</v>
      </c>
    </row>
    <row r="8" spans="1:5" s="114" customFormat="1" ht="16.5" customHeight="1">
      <c r="A8" s="338" t="s">
        <v>134</v>
      </c>
      <c r="B8" s="20" t="s">
        <v>142</v>
      </c>
      <c r="C8" s="20" t="s">
        <v>143</v>
      </c>
      <c r="D8" s="20" t="s">
        <v>144</v>
      </c>
      <c r="E8" s="339" t="s">
        <v>451</v>
      </c>
    </row>
    <row r="9" spans="1:5" s="114" customFormat="1" ht="16.5" customHeight="1">
      <c r="A9" s="338" t="s">
        <v>17</v>
      </c>
      <c r="B9" s="20" t="s">
        <v>167</v>
      </c>
      <c r="C9" s="20" t="s">
        <v>168</v>
      </c>
      <c r="D9" s="20" t="s">
        <v>169</v>
      </c>
      <c r="E9" s="339" t="s">
        <v>452</v>
      </c>
    </row>
    <row r="10" spans="1:5" s="114" customFormat="1" ht="16.5" customHeight="1">
      <c r="A10" s="338" t="s">
        <v>18</v>
      </c>
      <c r="B10" s="20" t="s">
        <v>170</v>
      </c>
      <c r="C10" s="20" t="s">
        <v>172</v>
      </c>
      <c r="D10" s="20" t="s">
        <v>171</v>
      </c>
      <c r="E10" s="339" t="s">
        <v>453</v>
      </c>
    </row>
    <row r="11" spans="1:5" s="114" customFormat="1" ht="16.5" customHeight="1">
      <c r="A11" s="338" t="s">
        <v>133</v>
      </c>
      <c r="B11" s="20" t="s">
        <v>173</v>
      </c>
      <c r="C11" s="20" t="s">
        <v>174</v>
      </c>
      <c r="D11" s="20" t="s">
        <v>175</v>
      </c>
      <c r="E11" s="339" t="s">
        <v>454</v>
      </c>
    </row>
    <row r="12" spans="1:5" s="114" customFormat="1" ht="16.5" customHeight="1">
      <c r="A12" s="338" t="s">
        <v>9</v>
      </c>
      <c r="B12" s="20" t="s">
        <v>176</v>
      </c>
      <c r="C12" s="20" t="s">
        <v>85</v>
      </c>
      <c r="D12" s="20" t="s">
        <v>177</v>
      </c>
      <c r="E12" s="339" t="s">
        <v>455</v>
      </c>
    </row>
    <row r="13" spans="1:5" s="114" customFormat="1" ht="16.5" customHeight="1">
      <c r="A13" s="338" t="s">
        <v>28</v>
      </c>
      <c r="B13" s="20" t="s">
        <v>162</v>
      </c>
      <c r="C13" s="20" t="s">
        <v>161</v>
      </c>
      <c r="D13" s="20" t="s">
        <v>178</v>
      </c>
      <c r="E13" s="339" t="s">
        <v>456</v>
      </c>
    </row>
    <row r="14" spans="1:5" s="114" customFormat="1" ht="16.5" customHeight="1">
      <c r="A14" s="338" t="s">
        <v>21</v>
      </c>
      <c r="B14" s="20" t="s">
        <v>84</v>
      </c>
      <c r="C14" s="20" t="s">
        <v>158</v>
      </c>
      <c r="D14" s="20" t="s">
        <v>179</v>
      </c>
      <c r="E14" s="339" t="s">
        <v>457</v>
      </c>
    </row>
    <row r="15" spans="1:5" s="114" customFormat="1" ht="16.5" customHeight="1">
      <c r="A15" s="338" t="s">
        <v>10</v>
      </c>
      <c r="B15" s="20" t="s">
        <v>180</v>
      </c>
      <c r="C15" s="20" t="s">
        <v>181</v>
      </c>
      <c r="D15" s="20" t="s">
        <v>182</v>
      </c>
      <c r="E15" s="339" t="s">
        <v>458</v>
      </c>
    </row>
    <row r="16" spans="1:5" s="114" customFormat="1" ht="16.5" customHeight="1">
      <c r="A16" s="338" t="s">
        <v>135</v>
      </c>
      <c r="B16" s="20" t="s">
        <v>159</v>
      </c>
      <c r="C16" s="20" t="s">
        <v>160</v>
      </c>
      <c r="D16" s="20" t="s">
        <v>183</v>
      </c>
      <c r="E16" s="339" t="s">
        <v>459</v>
      </c>
    </row>
    <row r="17" spans="1:5" s="114" customFormat="1" ht="16.5" customHeight="1">
      <c r="A17" s="338" t="s">
        <v>136</v>
      </c>
      <c r="B17" s="20" t="s">
        <v>460</v>
      </c>
      <c r="C17" s="20" t="s">
        <v>461</v>
      </c>
      <c r="D17" s="340" t="s">
        <v>462</v>
      </c>
      <c r="E17" s="339" t="s">
        <v>463</v>
      </c>
    </row>
    <row r="18" spans="1:5" s="114" customFormat="1" ht="16.5" customHeight="1">
      <c r="A18" s="338" t="s">
        <v>7</v>
      </c>
      <c r="B18" s="20" t="s">
        <v>464</v>
      </c>
      <c r="C18" s="20" t="s">
        <v>465</v>
      </c>
      <c r="D18" s="20" t="s">
        <v>184</v>
      </c>
      <c r="E18" s="339"/>
    </row>
    <row r="19" spans="1:5" s="114" customFormat="1" ht="16.5" customHeight="1">
      <c r="A19" s="341" t="s">
        <v>13</v>
      </c>
      <c r="B19" s="342" t="s">
        <v>163</v>
      </c>
      <c r="C19" s="342" t="s">
        <v>164</v>
      </c>
      <c r="D19" s="342" t="s">
        <v>165</v>
      </c>
      <c r="E19" s="343" t="s">
        <v>466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EEC8F-F7B4-4E2A-B838-7736D3C24D07}">
  <dimension ref="A1:G14"/>
  <sheetViews>
    <sheetView workbookViewId="0">
      <selection sqref="A1:G2"/>
    </sheetView>
  </sheetViews>
  <sheetFormatPr baseColWidth="10" defaultColWidth="11.85546875" defaultRowHeight="12.75"/>
  <cols>
    <col min="1" max="1" width="14.7109375" customWidth="1"/>
    <col min="2" max="3" width="15.7109375" customWidth="1"/>
    <col min="4" max="4" width="29.140625" customWidth="1"/>
    <col min="5" max="5" width="16.7109375" customWidth="1"/>
    <col min="6" max="6" width="20.7109375" customWidth="1"/>
  </cols>
  <sheetData>
    <row r="1" spans="1:7" ht="18">
      <c r="A1" s="369" t="s">
        <v>467</v>
      </c>
      <c r="B1" s="369"/>
      <c r="C1" s="369"/>
      <c r="D1" s="369"/>
      <c r="E1" s="369"/>
      <c r="F1" s="369"/>
      <c r="G1" s="369"/>
    </row>
    <row r="2" spans="1:7" ht="15.75">
      <c r="A2" s="373" t="s">
        <v>117</v>
      </c>
      <c r="B2" s="373"/>
      <c r="C2" s="373"/>
      <c r="D2" s="373"/>
      <c r="E2" s="373"/>
      <c r="F2" s="373"/>
      <c r="G2" s="373"/>
    </row>
    <row r="3" spans="1:7" ht="20.25">
      <c r="A3" s="344"/>
      <c r="B3" s="344"/>
      <c r="C3" s="344"/>
      <c r="D3" s="344"/>
      <c r="E3" s="344"/>
      <c r="F3" s="344"/>
      <c r="G3" s="344"/>
    </row>
    <row r="4" spans="1:7" s="348" customFormat="1" ht="15.75">
      <c r="A4" s="345" t="s">
        <v>86</v>
      </c>
      <c r="B4" s="346" t="s">
        <v>30</v>
      </c>
      <c r="C4" s="346" t="s">
        <v>29</v>
      </c>
      <c r="D4" s="346" t="s">
        <v>46</v>
      </c>
      <c r="E4" s="347" t="s">
        <v>83</v>
      </c>
      <c r="F4" s="347" t="s">
        <v>120</v>
      </c>
      <c r="G4" s="346" t="s">
        <v>87</v>
      </c>
    </row>
    <row r="5" spans="1:7" ht="16.5" customHeight="1">
      <c r="A5" s="349" t="s">
        <v>88</v>
      </c>
      <c r="B5" s="350" t="s">
        <v>89</v>
      </c>
      <c r="C5" s="350" t="s">
        <v>90</v>
      </c>
      <c r="D5" s="350" t="s">
        <v>91</v>
      </c>
      <c r="E5" s="350" t="s">
        <v>92</v>
      </c>
      <c r="F5" s="350" t="s">
        <v>18</v>
      </c>
      <c r="G5" s="351"/>
    </row>
    <row r="6" spans="1:7" ht="15.75">
      <c r="A6" s="349" t="s">
        <v>93</v>
      </c>
      <c r="B6" s="350" t="s">
        <v>85</v>
      </c>
      <c r="C6" s="350" t="s">
        <v>94</v>
      </c>
      <c r="D6" s="350" t="s">
        <v>115</v>
      </c>
      <c r="E6" s="350" t="s">
        <v>95</v>
      </c>
      <c r="F6" s="350" t="s">
        <v>9</v>
      </c>
      <c r="G6" s="352" t="s">
        <v>116</v>
      </c>
    </row>
    <row r="7" spans="1:7" ht="15.75">
      <c r="A7" s="353" t="s">
        <v>96</v>
      </c>
      <c r="B7" s="350" t="s">
        <v>97</v>
      </c>
      <c r="C7" s="350" t="s">
        <v>98</v>
      </c>
      <c r="D7" s="350" t="s">
        <v>99</v>
      </c>
      <c r="E7" s="350" t="s">
        <v>100</v>
      </c>
      <c r="F7" s="350" t="s">
        <v>18</v>
      </c>
      <c r="G7" s="351"/>
    </row>
    <row r="8" spans="1:7" ht="15.75">
      <c r="A8" s="353" t="s">
        <v>101</v>
      </c>
      <c r="B8" s="350" t="s">
        <v>138</v>
      </c>
      <c r="C8" s="350" t="s">
        <v>137</v>
      </c>
      <c r="D8" s="350" t="s">
        <v>139</v>
      </c>
      <c r="E8" s="350" t="s">
        <v>140</v>
      </c>
      <c r="F8" s="350" t="s">
        <v>12</v>
      </c>
      <c r="G8" s="351" t="s">
        <v>141</v>
      </c>
    </row>
    <row r="9" spans="1:7" ht="15.75">
      <c r="A9" s="349" t="s">
        <v>102</v>
      </c>
      <c r="B9" s="350" t="s">
        <v>103</v>
      </c>
      <c r="C9" s="350" t="s">
        <v>104</v>
      </c>
      <c r="D9" s="350" t="s">
        <v>105</v>
      </c>
      <c r="E9" s="350" t="s">
        <v>132</v>
      </c>
      <c r="F9" s="350" t="s">
        <v>106</v>
      </c>
      <c r="G9" s="352"/>
    </row>
    <row r="10" spans="1:7" ht="15.75">
      <c r="A10" s="353" t="s">
        <v>110</v>
      </c>
      <c r="B10" s="350" t="s">
        <v>142</v>
      </c>
      <c r="C10" s="350" t="s">
        <v>143</v>
      </c>
      <c r="D10" s="350" t="s">
        <v>144</v>
      </c>
      <c r="E10" s="350" t="s">
        <v>451</v>
      </c>
      <c r="F10" s="350" t="s">
        <v>134</v>
      </c>
      <c r="G10" s="351" t="s">
        <v>284</v>
      </c>
    </row>
    <row r="11" spans="1:7" ht="15.75">
      <c r="A11" s="353" t="s">
        <v>111</v>
      </c>
      <c r="B11" s="350" t="s">
        <v>142</v>
      </c>
      <c r="C11" s="350" t="s">
        <v>143</v>
      </c>
      <c r="D11" s="350" t="s">
        <v>144</v>
      </c>
      <c r="E11" s="350" t="s">
        <v>451</v>
      </c>
      <c r="F11" s="350" t="s">
        <v>134</v>
      </c>
      <c r="G11" s="351" t="s">
        <v>305</v>
      </c>
    </row>
    <row r="12" spans="1:7" ht="15.75">
      <c r="A12" s="353" t="s">
        <v>112</v>
      </c>
      <c r="B12" s="350" t="s">
        <v>107</v>
      </c>
      <c r="C12" s="350" t="s">
        <v>108</v>
      </c>
      <c r="D12" s="350" t="s">
        <v>186</v>
      </c>
      <c r="E12" s="350" t="s">
        <v>109</v>
      </c>
      <c r="F12" s="350" t="s">
        <v>13</v>
      </c>
      <c r="G12" s="351" t="s">
        <v>113</v>
      </c>
    </row>
    <row r="13" spans="1:7" ht="15.75">
      <c r="A13" s="353" t="s">
        <v>114</v>
      </c>
      <c r="B13" s="350" t="s">
        <v>107</v>
      </c>
      <c r="C13" s="350" t="s">
        <v>108</v>
      </c>
      <c r="D13" s="350" t="s">
        <v>186</v>
      </c>
      <c r="E13" s="350" t="s">
        <v>109</v>
      </c>
      <c r="F13" s="350" t="s">
        <v>13</v>
      </c>
      <c r="G13" s="351" t="s">
        <v>285</v>
      </c>
    </row>
    <row r="14" spans="1:7" ht="15.75">
      <c r="A14" s="354"/>
      <c r="B14" s="355"/>
      <c r="C14" s="355"/>
      <c r="D14" s="237"/>
      <c r="E14" s="355"/>
      <c r="F14" s="355"/>
      <c r="G14" s="356"/>
    </row>
  </sheetData>
  <sheetProtection selectLockedCells="1" selectUnlockedCells="1"/>
  <printOptions horizontalCentered="1"/>
  <pageMargins left="0.78740157480314965" right="0.78740157480314965" top="1.0236220472440944" bottom="1.0236220472440944" header="0.78740157480314965" footer="0.78740157480314965"/>
  <pageSetup paperSize="9" orientation="landscape" r:id="rId1"/>
  <headerFooter alignWithMargins="0">
    <oddHeader>&amp;C&amp;A</oddHeader>
    <oddFooter>&amp;CSeite &amp;P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38DF1-9969-49A9-A171-0EC2A0933458}">
  <dimension ref="A1:M62"/>
  <sheetViews>
    <sheetView workbookViewId="0">
      <selection activeCell="P38" sqref="P38"/>
    </sheetView>
  </sheetViews>
  <sheetFormatPr baseColWidth="10" defaultColWidth="11.42578125" defaultRowHeight="12.75"/>
  <cols>
    <col min="1" max="1" width="7.28515625" style="10" customWidth="1"/>
    <col min="2" max="2" width="6.28515625" style="10" customWidth="1"/>
    <col min="3" max="3" width="5.5703125" style="10" customWidth="1"/>
    <col min="4" max="11" width="6.28515625" style="10" customWidth="1"/>
    <col min="12" max="12" width="5.7109375" style="10" customWidth="1"/>
    <col min="13" max="13" width="13.85546875" style="10" customWidth="1"/>
    <col min="14" max="16384" width="11.42578125" style="10"/>
  </cols>
  <sheetData>
    <row r="1" spans="1:13" s="11" customFormat="1" ht="18">
      <c r="B1" s="11" t="s">
        <v>33</v>
      </c>
    </row>
    <row r="3" spans="1:13" ht="15" thickBot="1">
      <c r="B3" s="12" t="s">
        <v>47</v>
      </c>
      <c r="C3" s="12"/>
      <c r="D3" s="399"/>
      <c r="E3" s="400"/>
      <c r="F3" s="400"/>
      <c r="G3" s="400"/>
    </row>
    <row r="5" spans="1:13" ht="15" thickBot="1">
      <c r="B5" s="12" t="s">
        <v>48</v>
      </c>
      <c r="C5" s="12"/>
      <c r="D5" s="399" t="s">
        <v>425</v>
      </c>
      <c r="E5" s="400"/>
      <c r="F5" s="400"/>
      <c r="G5" s="400"/>
    </row>
    <row r="6" spans="1:13" s="13" customFormat="1" ht="15" customHeight="1"/>
    <row r="7" spans="1:13">
      <c r="B7" s="10" t="s">
        <v>49</v>
      </c>
    </row>
    <row r="8" spans="1:13">
      <c r="B8" s="10" t="s">
        <v>50</v>
      </c>
    </row>
    <row r="9" spans="1:13" ht="13.5" thickBot="1"/>
    <row r="10" spans="1:13" ht="13.5" thickBot="1">
      <c r="B10" s="315" t="s">
        <v>34</v>
      </c>
      <c r="C10" s="316" t="s">
        <v>35</v>
      </c>
      <c r="D10" s="317" t="s">
        <v>36</v>
      </c>
      <c r="E10" s="316" t="s">
        <v>37</v>
      </c>
      <c r="F10" s="317" t="s">
        <v>38</v>
      </c>
      <c r="G10" s="316" t="s">
        <v>39</v>
      </c>
      <c r="H10" s="317" t="s">
        <v>40</v>
      </c>
      <c r="I10" s="316" t="s">
        <v>41</v>
      </c>
      <c r="J10" s="317" t="s">
        <v>42</v>
      </c>
      <c r="K10" s="316" t="s">
        <v>43</v>
      </c>
    </row>
    <row r="11" spans="1:13" ht="13.5" thickBot="1">
      <c r="A11" s="14" t="s">
        <v>44</v>
      </c>
      <c r="B11" s="318"/>
      <c r="C11" s="318" t="s">
        <v>374</v>
      </c>
      <c r="D11" s="318"/>
      <c r="E11" s="318"/>
      <c r="F11" s="319"/>
      <c r="G11" s="319"/>
      <c r="H11" s="319"/>
      <c r="I11" s="319"/>
      <c r="J11" s="319"/>
      <c r="K11" s="319"/>
    </row>
    <row r="12" spans="1:13" ht="13.5" thickBot="1">
      <c r="A12" s="14"/>
      <c r="B12" s="320"/>
      <c r="C12" s="320"/>
      <c r="D12" s="320"/>
      <c r="E12" s="320"/>
      <c r="F12" s="320"/>
      <c r="G12" s="320"/>
      <c r="H12" s="320"/>
      <c r="I12" s="320"/>
      <c r="J12" s="320"/>
      <c r="K12" s="320"/>
    </row>
    <row r="13" spans="1:13" ht="13.5" thickBot="1">
      <c r="A13" s="14"/>
      <c r="B13" s="315" t="s">
        <v>51</v>
      </c>
      <c r="C13" s="316" t="s">
        <v>52</v>
      </c>
      <c r="D13" s="317" t="s">
        <v>53</v>
      </c>
      <c r="E13" s="316" t="s">
        <v>54</v>
      </c>
      <c r="F13" s="321" t="s">
        <v>55</v>
      </c>
      <c r="G13" s="320"/>
      <c r="H13" s="320"/>
      <c r="I13" s="320"/>
      <c r="J13" s="320"/>
      <c r="K13" s="320"/>
    </row>
    <row r="14" spans="1:13" ht="13.5" thickBot="1">
      <c r="A14" s="14" t="s">
        <v>44</v>
      </c>
      <c r="B14" s="319"/>
      <c r="C14" s="319"/>
      <c r="D14" s="319"/>
      <c r="E14" s="319"/>
      <c r="F14" s="319"/>
      <c r="H14" s="15" t="s">
        <v>56</v>
      </c>
      <c r="I14" s="16"/>
      <c r="J14" s="16"/>
      <c r="K14" s="16"/>
      <c r="L14" s="16"/>
      <c r="M14" s="16"/>
    </row>
    <row r="16" spans="1:13" s="17" customFormat="1" ht="12">
      <c r="B16" s="15" t="s">
        <v>57</v>
      </c>
    </row>
    <row r="17" spans="2:12" s="17" customFormat="1" thickBot="1"/>
    <row r="18" spans="2:12" s="17" customFormat="1" thickBot="1">
      <c r="B18" s="322"/>
      <c r="D18" s="17" t="s">
        <v>58</v>
      </c>
    </row>
    <row r="19" spans="2:12" s="17" customFormat="1" ht="12">
      <c r="D19" s="17" t="s">
        <v>59</v>
      </c>
    </row>
    <row r="20" spans="2:12" s="17" customFormat="1" thickBot="1"/>
    <row r="21" spans="2:12" s="17" customFormat="1" thickBot="1">
      <c r="B21" s="322"/>
      <c r="D21" s="17" t="s">
        <v>60</v>
      </c>
    </row>
    <row r="22" spans="2:12" s="17" customFormat="1" ht="12">
      <c r="D22" s="17" t="s">
        <v>61</v>
      </c>
    </row>
    <row r="23" spans="2:12" s="17" customFormat="1" ht="12">
      <c r="D23" s="17" t="s">
        <v>426</v>
      </c>
    </row>
    <row r="24" spans="2:12" s="17" customFormat="1" ht="12">
      <c r="D24" s="323" t="s">
        <v>427</v>
      </c>
    </row>
    <row r="25" spans="2:12" s="17" customFormat="1" ht="12">
      <c r="D25" s="15" t="s">
        <v>428</v>
      </c>
      <c r="F25" s="17" t="s">
        <v>429</v>
      </c>
    </row>
    <row r="26" spans="2:12" s="17" customFormat="1" ht="12">
      <c r="D26" s="15" t="s">
        <v>430</v>
      </c>
      <c r="F26" s="17" t="s">
        <v>431</v>
      </c>
      <c r="K26" s="15" t="s">
        <v>432</v>
      </c>
      <c r="L26" s="17" t="s">
        <v>433</v>
      </c>
    </row>
    <row r="27" spans="2:12" s="17" customFormat="1" ht="12">
      <c r="D27" s="15" t="s">
        <v>434</v>
      </c>
      <c r="F27" s="17" t="s">
        <v>435</v>
      </c>
      <c r="K27" s="15"/>
    </row>
    <row r="28" spans="2:12" s="17" customFormat="1" ht="12">
      <c r="D28" s="15" t="s">
        <v>436</v>
      </c>
      <c r="F28" s="17" t="s">
        <v>437</v>
      </c>
    </row>
    <row r="30" spans="2:12" s="17" customFormat="1" ht="12">
      <c r="B30" s="17" t="s">
        <v>62</v>
      </c>
    </row>
    <row r="31" spans="2:12" s="17" customFormat="1" ht="12">
      <c r="B31" s="17" t="s">
        <v>63</v>
      </c>
    </row>
    <row r="32" spans="2:12" s="17" customFormat="1" ht="12">
      <c r="B32" s="17" t="s">
        <v>64</v>
      </c>
    </row>
    <row r="33" spans="2:13" s="17" customFormat="1" ht="12">
      <c r="B33" s="17" t="s">
        <v>65</v>
      </c>
    </row>
    <row r="34" spans="2:13" s="17" customFormat="1" ht="12"/>
    <row r="35" spans="2:13" s="17" customFormat="1" ht="12">
      <c r="B35" s="17" t="s">
        <v>66</v>
      </c>
    </row>
    <row r="36" spans="2:13" s="17" customFormat="1" ht="12">
      <c r="B36" s="17" t="s">
        <v>67</v>
      </c>
    </row>
    <row r="37" spans="2:13" s="17" customFormat="1" ht="12"/>
    <row r="38" spans="2:13">
      <c r="B38" s="16" t="s">
        <v>45</v>
      </c>
    </row>
    <row r="40" spans="2:13" ht="13.5" thickBot="1">
      <c r="B40" s="324" t="s">
        <v>31</v>
      </c>
      <c r="C40" s="401"/>
      <c r="D40" s="402"/>
      <c r="E40" s="402"/>
      <c r="F40" s="402"/>
      <c r="G40" s="402"/>
      <c r="H40" s="403" t="s">
        <v>68</v>
      </c>
      <c r="I40" s="404"/>
      <c r="J40" s="401"/>
      <c r="K40" s="402"/>
      <c r="L40" s="402"/>
      <c r="M40" s="402"/>
    </row>
    <row r="41" spans="2:13">
      <c r="B41" s="324"/>
      <c r="C41" s="18"/>
      <c r="D41" s="18"/>
      <c r="E41" s="18"/>
      <c r="F41" s="18"/>
      <c r="G41" s="18"/>
      <c r="H41" s="324"/>
      <c r="I41" s="324"/>
      <c r="J41" s="18"/>
      <c r="K41" s="18"/>
      <c r="L41" s="18"/>
      <c r="M41" s="18"/>
    </row>
    <row r="42" spans="2:13" ht="13.5" thickBot="1">
      <c r="B42" s="324" t="s">
        <v>69</v>
      </c>
      <c r="C42" s="401"/>
      <c r="D42" s="402"/>
      <c r="E42" s="402"/>
      <c r="F42" s="402"/>
      <c r="G42" s="402"/>
      <c r="H42" s="405" t="s">
        <v>70</v>
      </c>
      <c r="I42" s="405"/>
      <c r="J42" s="401"/>
      <c r="K42" s="402"/>
      <c r="L42" s="402"/>
      <c r="M42" s="402"/>
    </row>
    <row r="43" spans="2:13">
      <c r="B43" s="324"/>
      <c r="C43" s="18"/>
      <c r="D43" s="18"/>
      <c r="E43" s="18"/>
      <c r="F43" s="18"/>
      <c r="G43" s="18"/>
    </row>
    <row r="44" spans="2:13" ht="13.5" thickBot="1">
      <c r="B44" s="324" t="s">
        <v>71</v>
      </c>
      <c r="C44" s="406"/>
      <c r="D44" s="402"/>
      <c r="E44" s="402"/>
      <c r="F44" s="402"/>
      <c r="G44" s="402"/>
      <c r="H44" s="325" t="s">
        <v>32</v>
      </c>
      <c r="I44" s="325"/>
      <c r="J44" s="325"/>
      <c r="K44" s="325"/>
      <c r="L44" s="325"/>
      <c r="M44" s="325"/>
    </row>
    <row r="48" spans="2:13">
      <c r="B48" s="10" t="s">
        <v>72</v>
      </c>
    </row>
    <row r="49" spans="2:11">
      <c r="B49" s="10" t="s">
        <v>73</v>
      </c>
    </row>
    <row r="51" spans="2:11">
      <c r="B51" s="10" t="s">
        <v>74</v>
      </c>
    </row>
    <row r="52" spans="2:11">
      <c r="B52" s="10" t="s">
        <v>75</v>
      </c>
    </row>
    <row r="54" spans="2:11">
      <c r="B54" s="10" t="s">
        <v>76</v>
      </c>
    </row>
    <row r="55" spans="2:11" s="326" customFormat="1" ht="18">
      <c r="C55" s="327" t="s">
        <v>438</v>
      </c>
      <c r="I55" s="328" t="s">
        <v>439</v>
      </c>
    </row>
    <row r="56" spans="2:11" s="329" customFormat="1" ht="6.75"/>
    <row r="57" spans="2:11" s="16" customFormat="1">
      <c r="C57" s="16" t="s">
        <v>77</v>
      </c>
      <c r="I57" s="16" t="s">
        <v>440</v>
      </c>
    </row>
    <row r="58" spans="2:11" s="16" customFormat="1">
      <c r="C58" s="16" t="s">
        <v>441</v>
      </c>
      <c r="I58" s="16" t="s">
        <v>442</v>
      </c>
    </row>
    <row r="59" spans="2:11">
      <c r="C59" s="330" t="s">
        <v>443</v>
      </c>
      <c r="I59" s="330" t="s">
        <v>444</v>
      </c>
    </row>
    <row r="60" spans="2:11">
      <c r="C60" s="395" t="s">
        <v>445</v>
      </c>
      <c r="D60" s="396"/>
      <c r="E60" s="396"/>
      <c r="I60" s="330" t="s">
        <v>446</v>
      </c>
    </row>
    <row r="61" spans="2:11">
      <c r="C61" s="10" t="s">
        <v>78</v>
      </c>
      <c r="E61" s="19" t="s">
        <v>79</v>
      </c>
      <c r="I61" s="330" t="s">
        <v>78</v>
      </c>
      <c r="K61" s="330" t="s">
        <v>447</v>
      </c>
    </row>
    <row r="62" spans="2:11">
      <c r="C62" s="10" t="s">
        <v>71</v>
      </c>
      <c r="E62" s="397" t="s">
        <v>80</v>
      </c>
      <c r="F62" s="398"/>
      <c r="G62" s="398"/>
      <c r="H62" s="398"/>
      <c r="I62" s="330" t="s">
        <v>71</v>
      </c>
      <c r="K62" s="331" t="s">
        <v>448</v>
      </c>
    </row>
  </sheetData>
  <sheetProtection selectLockedCells="1"/>
  <mergeCells count="11">
    <mergeCell ref="J40:M40"/>
    <mergeCell ref="C42:G42"/>
    <mergeCell ref="H42:I42"/>
    <mergeCell ref="J42:M42"/>
    <mergeCell ref="C44:G44"/>
    <mergeCell ref="C60:E60"/>
    <mergeCell ref="E62:H62"/>
    <mergeCell ref="D3:G3"/>
    <mergeCell ref="D5:G5"/>
    <mergeCell ref="C40:G40"/>
    <mergeCell ref="H40:I40"/>
  </mergeCells>
  <hyperlinks>
    <hyperlink ref="E62" r:id="rId1" xr:uid="{BF8B964E-1C23-482B-9308-164048372694}"/>
    <hyperlink ref="K62" r:id="rId2" xr:uid="{CF0A99FE-9297-464A-93F0-24352200ED6E}"/>
  </hyperlinks>
  <printOptions horizontalCentered="1" verticalCentered="1"/>
  <pageMargins left="0.59055118110236227" right="0.59055118110236227" top="0.39370078740157483" bottom="0.39370078740157483" header="0.51181102362204722" footer="0.51181102362204722"/>
  <pageSetup paperSize="9" orientation="portrait" verticalDpi="300" r:id="rId3"/>
  <headerFooter alignWithMargins="0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70DC3-518C-4501-A3B2-15CB58AAB7A0}">
  <dimension ref="A1:AY39"/>
  <sheetViews>
    <sheetView zoomScaleNormal="100" workbookViewId="0">
      <selection activeCell="AB38" sqref="AB38"/>
    </sheetView>
  </sheetViews>
  <sheetFormatPr baseColWidth="10" defaultColWidth="10.85546875" defaultRowHeight="12.75"/>
  <cols>
    <col min="1" max="51" width="2.5703125" customWidth="1"/>
  </cols>
  <sheetData>
    <row r="1" spans="1:51" ht="21" thickBot="1">
      <c r="A1" s="173"/>
      <c r="B1" s="174"/>
      <c r="C1" s="174"/>
      <c r="D1" s="174"/>
      <c r="E1" s="174"/>
      <c r="F1" s="430" t="s">
        <v>191</v>
      </c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2"/>
      <c r="V1" s="433" t="s">
        <v>192</v>
      </c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5"/>
      <c r="AM1" s="436" t="s">
        <v>193</v>
      </c>
      <c r="AN1" s="437"/>
      <c r="AO1" s="437"/>
      <c r="AP1" s="437"/>
      <c r="AQ1" s="437"/>
      <c r="AR1" s="437"/>
      <c r="AS1" s="437"/>
      <c r="AT1" s="437"/>
      <c r="AU1" s="437"/>
      <c r="AV1" s="437"/>
      <c r="AW1" s="437"/>
      <c r="AX1" s="437"/>
      <c r="AY1" s="438"/>
    </row>
    <row r="2" spans="1:51">
      <c r="A2" s="407" t="s">
        <v>194</v>
      </c>
      <c r="B2" s="408"/>
      <c r="C2" s="408"/>
      <c r="D2" s="408"/>
      <c r="E2" s="175"/>
      <c r="F2" s="411" t="s">
        <v>195</v>
      </c>
      <c r="G2" s="412"/>
      <c r="H2" s="413"/>
      <c r="I2" s="414" t="s">
        <v>196</v>
      </c>
      <c r="J2" s="414"/>
      <c r="K2" s="414"/>
      <c r="L2" s="414"/>
      <c r="M2" s="416" t="s">
        <v>197</v>
      </c>
      <c r="N2" s="414"/>
      <c r="O2" s="417"/>
      <c r="P2" s="420" t="s">
        <v>198</v>
      </c>
      <c r="Q2" s="421"/>
      <c r="R2" s="421"/>
      <c r="S2" s="421"/>
      <c r="T2" s="421"/>
      <c r="U2" s="422"/>
      <c r="V2" s="411" t="s">
        <v>195</v>
      </c>
      <c r="W2" s="412"/>
      <c r="X2" s="413"/>
      <c r="Y2" s="423" t="s">
        <v>196</v>
      </c>
      <c r="Z2" s="414"/>
      <c r="AA2" s="414"/>
      <c r="AB2" s="414"/>
      <c r="AC2" s="416" t="s">
        <v>197</v>
      </c>
      <c r="AD2" s="414"/>
      <c r="AE2" s="414"/>
      <c r="AF2" s="417"/>
      <c r="AG2" s="420" t="s">
        <v>198</v>
      </c>
      <c r="AH2" s="421"/>
      <c r="AI2" s="421"/>
      <c r="AJ2" s="421"/>
      <c r="AK2" s="421"/>
      <c r="AL2" s="422"/>
      <c r="AM2" s="27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7"/>
    </row>
    <row r="3" spans="1:51" ht="13.5" thickBot="1">
      <c r="A3" s="409"/>
      <c r="B3" s="410"/>
      <c r="C3" s="410"/>
      <c r="D3" s="410"/>
      <c r="E3" s="178"/>
      <c r="F3" s="411"/>
      <c r="G3" s="412"/>
      <c r="H3" s="413"/>
      <c r="I3" s="415"/>
      <c r="J3" s="415"/>
      <c r="K3" s="415"/>
      <c r="L3" s="415"/>
      <c r="M3" s="418"/>
      <c r="N3" s="415"/>
      <c r="O3" s="419"/>
      <c r="P3" s="425" t="s">
        <v>199</v>
      </c>
      <c r="Q3" s="426"/>
      <c r="R3" s="426"/>
      <c r="S3" s="427" t="s">
        <v>200</v>
      </c>
      <c r="T3" s="426"/>
      <c r="U3" s="429"/>
      <c r="V3" s="411"/>
      <c r="W3" s="412"/>
      <c r="X3" s="413"/>
      <c r="Y3" s="424"/>
      <c r="Z3" s="415"/>
      <c r="AA3" s="415"/>
      <c r="AB3" s="415"/>
      <c r="AC3" s="418"/>
      <c r="AD3" s="415"/>
      <c r="AE3" s="415"/>
      <c r="AF3" s="419"/>
      <c r="AG3" s="425" t="s">
        <v>199</v>
      </c>
      <c r="AH3" s="426"/>
      <c r="AI3" s="426"/>
      <c r="AJ3" s="427" t="s">
        <v>200</v>
      </c>
      <c r="AK3" s="426"/>
      <c r="AL3" s="426"/>
      <c r="AM3" s="425" t="s">
        <v>201</v>
      </c>
      <c r="AN3" s="426"/>
      <c r="AO3" s="426"/>
      <c r="AP3" s="426"/>
      <c r="AQ3" s="427" t="s">
        <v>202</v>
      </c>
      <c r="AR3" s="426"/>
      <c r="AS3" s="426"/>
      <c r="AT3" s="428"/>
      <c r="AU3" s="426" t="s">
        <v>203</v>
      </c>
      <c r="AV3" s="426"/>
      <c r="AW3" s="426"/>
      <c r="AX3" s="426"/>
      <c r="AY3" s="429"/>
    </row>
    <row r="4" spans="1:51">
      <c r="A4" s="461" t="s">
        <v>204</v>
      </c>
      <c r="B4" s="462"/>
      <c r="C4" s="462"/>
      <c r="D4" s="462" t="s">
        <v>205</v>
      </c>
      <c r="E4" s="463"/>
      <c r="F4" s="456" t="s">
        <v>206</v>
      </c>
      <c r="G4" s="457"/>
      <c r="H4" s="458"/>
      <c r="I4" s="442" t="s">
        <v>207</v>
      </c>
      <c r="J4" s="442"/>
      <c r="K4" s="442"/>
      <c r="L4" s="442"/>
      <c r="M4" s="464" t="s">
        <v>208</v>
      </c>
      <c r="N4" s="442"/>
      <c r="O4" s="460"/>
      <c r="P4" s="465" t="s">
        <v>209</v>
      </c>
      <c r="Q4" s="442"/>
      <c r="R4" s="442"/>
      <c r="S4" s="465" t="s">
        <v>209</v>
      </c>
      <c r="T4" s="442"/>
      <c r="U4" s="442"/>
      <c r="V4" s="456" t="s">
        <v>206</v>
      </c>
      <c r="W4" s="457"/>
      <c r="X4" s="458"/>
      <c r="Y4" s="459" t="s">
        <v>210</v>
      </c>
      <c r="Z4" s="442"/>
      <c r="AA4" s="442"/>
      <c r="AB4" s="442"/>
      <c r="AC4" s="441" t="s">
        <v>208</v>
      </c>
      <c r="AD4" s="442"/>
      <c r="AE4" s="442"/>
      <c r="AF4" s="460"/>
      <c r="AG4" s="459" t="s">
        <v>211</v>
      </c>
      <c r="AH4" s="442"/>
      <c r="AI4" s="442"/>
      <c r="AJ4" s="441" t="s">
        <v>212</v>
      </c>
      <c r="AK4" s="442"/>
      <c r="AL4" s="460"/>
      <c r="AM4" s="444" t="s">
        <v>213</v>
      </c>
      <c r="AN4" s="442"/>
      <c r="AO4" s="442"/>
      <c r="AP4" s="442"/>
      <c r="AQ4" s="441" t="s">
        <v>214</v>
      </c>
      <c r="AR4" s="442"/>
      <c r="AS4" s="442"/>
      <c r="AT4" s="443"/>
      <c r="AU4" s="444" t="s">
        <v>215</v>
      </c>
      <c r="AV4" s="444"/>
      <c r="AW4" s="444"/>
      <c r="AX4" s="444"/>
      <c r="AY4" s="445"/>
    </row>
    <row r="5" spans="1:51">
      <c r="A5" s="446" t="s">
        <v>216</v>
      </c>
      <c r="B5" s="447"/>
      <c r="C5" s="447"/>
      <c r="D5" s="179"/>
      <c r="E5" s="179"/>
      <c r="F5" s="448" t="s">
        <v>206</v>
      </c>
      <c r="G5" s="449"/>
      <c r="H5" s="450"/>
      <c r="I5" s="451" t="s">
        <v>207</v>
      </c>
      <c r="J5" s="451"/>
      <c r="K5" s="451"/>
      <c r="L5" s="451"/>
      <c r="M5" s="452" t="s">
        <v>208</v>
      </c>
      <c r="N5" s="451"/>
      <c r="O5" s="453"/>
      <c r="P5" s="454" t="s">
        <v>209</v>
      </c>
      <c r="Q5" s="451"/>
      <c r="R5" s="451"/>
      <c r="S5" s="454" t="s">
        <v>209</v>
      </c>
      <c r="T5" s="451"/>
      <c r="U5" s="451"/>
      <c r="V5" s="448" t="s">
        <v>206</v>
      </c>
      <c r="W5" s="449"/>
      <c r="X5" s="450"/>
      <c r="Y5" s="455" t="s">
        <v>210</v>
      </c>
      <c r="Z5" s="451"/>
      <c r="AA5" s="451"/>
      <c r="AB5" s="451"/>
      <c r="AC5" s="470" t="s">
        <v>208</v>
      </c>
      <c r="AD5" s="451"/>
      <c r="AE5" s="451"/>
      <c r="AF5" s="453"/>
      <c r="AG5" s="455" t="s">
        <v>211</v>
      </c>
      <c r="AH5" s="451"/>
      <c r="AI5" s="451"/>
      <c r="AJ5" s="470" t="s">
        <v>212</v>
      </c>
      <c r="AK5" s="451"/>
      <c r="AL5" s="453"/>
      <c r="AM5" s="439" t="s">
        <v>213</v>
      </c>
      <c r="AN5" s="451"/>
      <c r="AO5" s="451"/>
      <c r="AP5" s="451"/>
      <c r="AQ5" s="470" t="s">
        <v>214</v>
      </c>
      <c r="AR5" s="451"/>
      <c r="AS5" s="451"/>
      <c r="AT5" s="471"/>
      <c r="AU5" s="439" t="s">
        <v>215</v>
      </c>
      <c r="AV5" s="439"/>
      <c r="AW5" s="439"/>
      <c r="AX5" s="439"/>
      <c r="AY5" s="440"/>
    </row>
    <row r="6" spans="1:51">
      <c r="A6" s="477" t="s">
        <v>217</v>
      </c>
      <c r="B6" s="478"/>
      <c r="C6" s="478"/>
      <c r="D6" s="180"/>
      <c r="E6" s="180"/>
      <c r="F6" s="448" t="s">
        <v>206</v>
      </c>
      <c r="G6" s="449"/>
      <c r="H6" s="450"/>
      <c r="I6" s="466" t="s">
        <v>207</v>
      </c>
      <c r="J6" s="466"/>
      <c r="K6" s="466"/>
      <c r="L6" s="466"/>
      <c r="M6" s="467" t="s">
        <v>208</v>
      </c>
      <c r="N6" s="466"/>
      <c r="O6" s="468"/>
      <c r="P6" s="469" t="s">
        <v>209</v>
      </c>
      <c r="Q6" s="466"/>
      <c r="R6" s="466"/>
      <c r="S6" s="469" t="s">
        <v>209</v>
      </c>
      <c r="T6" s="466"/>
      <c r="U6" s="466"/>
      <c r="V6" s="448" t="s">
        <v>206</v>
      </c>
      <c r="W6" s="449"/>
      <c r="X6" s="450"/>
      <c r="Y6" s="476" t="s">
        <v>210</v>
      </c>
      <c r="Z6" s="466"/>
      <c r="AA6" s="466"/>
      <c r="AB6" s="466"/>
      <c r="AC6" s="472" t="s">
        <v>208</v>
      </c>
      <c r="AD6" s="466"/>
      <c r="AE6" s="466"/>
      <c r="AF6" s="468"/>
      <c r="AG6" s="476" t="s">
        <v>211</v>
      </c>
      <c r="AH6" s="466"/>
      <c r="AI6" s="466"/>
      <c r="AJ6" s="472" t="s">
        <v>212</v>
      </c>
      <c r="AK6" s="466"/>
      <c r="AL6" s="468"/>
      <c r="AM6" s="474" t="s">
        <v>218</v>
      </c>
      <c r="AN6" s="466"/>
      <c r="AO6" s="466"/>
      <c r="AP6" s="466"/>
      <c r="AQ6" s="472" t="s">
        <v>214</v>
      </c>
      <c r="AR6" s="466"/>
      <c r="AS6" s="466"/>
      <c r="AT6" s="473"/>
      <c r="AU6" s="472" t="s">
        <v>215</v>
      </c>
      <c r="AV6" s="474"/>
      <c r="AW6" s="474"/>
      <c r="AX6" s="474"/>
      <c r="AY6" s="475"/>
    </row>
    <row r="7" spans="1:51">
      <c r="A7" s="446" t="s">
        <v>219</v>
      </c>
      <c r="B7" s="447"/>
      <c r="C7" s="447"/>
      <c r="D7" s="179"/>
      <c r="E7" s="179"/>
      <c r="F7" s="448" t="s">
        <v>206</v>
      </c>
      <c r="G7" s="449"/>
      <c r="H7" s="450"/>
      <c r="I7" s="451" t="s">
        <v>210</v>
      </c>
      <c r="J7" s="451"/>
      <c r="K7" s="451"/>
      <c r="L7" s="451"/>
      <c r="M7" s="452" t="s">
        <v>220</v>
      </c>
      <c r="N7" s="451"/>
      <c r="O7" s="453"/>
      <c r="P7" s="454" t="s">
        <v>209</v>
      </c>
      <c r="Q7" s="451"/>
      <c r="R7" s="451"/>
      <c r="S7" s="454" t="s">
        <v>209</v>
      </c>
      <c r="T7" s="451"/>
      <c r="U7" s="451"/>
      <c r="V7" s="448" t="s">
        <v>206</v>
      </c>
      <c r="W7" s="449"/>
      <c r="X7" s="450"/>
      <c r="Y7" s="455" t="s">
        <v>210</v>
      </c>
      <c r="Z7" s="451"/>
      <c r="AA7" s="451"/>
      <c r="AB7" s="451"/>
      <c r="AC7" s="470" t="s">
        <v>220</v>
      </c>
      <c r="AD7" s="451"/>
      <c r="AE7" s="451"/>
      <c r="AF7" s="453"/>
      <c r="AG7" s="455" t="s">
        <v>211</v>
      </c>
      <c r="AH7" s="451"/>
      <c r="AI7" s="451"/>
      <c r="AJ7" s="470" t="s">
        <v>212</v>
      </c>
      <c r="AK7" s="451"/>
      <c r="AL7" s="453"/>
      <c r="AM7" s="451" t="s">
        <v>221</v>
      </c>
      <c r="AN7" s="451"/>
      <c r="AO7" s="451"/>
      <c r="AP7" s="451"/>
      <c r="AQ7" s="470" t="s">
        <v>214</v>
      </c>
      <c r="AR7" s="451"/>
      <c r="AS7" s="451"/>
      <c r="AT7" s="471"/>
      <c r="AU7" s="439" t="s">
        <v>215</v>
      </c>
      <c r="AV7" s="439"/>
      <c r="AW7" s="439"/>
      <c r="AX7" s="439"/>
      <c r="AY7" s="440"/>
    </row>
    <row r="8" spans="1:51">
      <c r="A8" s="477" t="s">
        <v>222</v>
      </c>
      <c r="B8" s="478"/>
      <c r="C8" s="478"/>
      <c r="D8" s="180"/>
      <c r="E8" s="180"/>
      <c r="F8" s="479" t="s">
        <v>223</v>
      </c>
      <c r="G8" s="480"/>
      <c r="H8" s="481"/>
      <c r="I8" s="466" t="s">
        <v>224</v>
      </c>
      <c r="J8" s="466"/>
      <c r="K8" s="466"/>
      <c r="L8" s="466"/>
      <c r="M8" s="467" t="s">
        <v>225</v>
      </c>
      <c r="N8" s="466"/>
      <c r="O8" s="468"/>
      <c r="P8" s="469" t="s">
        <v>209</v>
      </c>
      <c r="Q8" s="466"/>
      <c r="R8" s="466"/>
      <c r="S8" s="469" t="s">
        <v>209</v>
      </c>
      <c r="T8" s="466"/>
      <c r="U8" s="466"/>
      <c r="V8" s="479" t="s">
        <v>223</v>
      </c>
      <c r="W8" s="480"/>
      <c r="X8" s="481"/>
      <c r="Y8" s="476" t="s">
        <v>224</v>
      </c>
      <c r="Z8" s="466"/>
      <c r="AA8" s="466"/>
      <c r="AB8" s="466"/>
      <c r="AC8" s="472" t="s">
        <v>225</v>
      </c>
      <c r="AD8" s="466"/>
      <c r="AE8" s="466"/>
      <c r="AF8" s="468"/>
      <c r="AG8" s="476" t="s">
        <v>211</v>
      </c>
      <c r="AH8" s="466"/>
      <c r="AI8" s="466"/>
      <c r="AJ8" s="472" t="s">
        <v>212</v>
      </c>
      <c r="AK8" s="466"/>
      <c r="AL8" s="468"/>
      <c r="AM8" s="466" t="s">
        <v>226</v>
      </c>
      <c r="AN8" s="466"/>
      <c r="AO8" s="466"/>
      <c r="AP8" s="466"/>
      <c r="AQ8" s="472" t="s">
        <v>214</v>
      </c>
      <c r="AR8" s="466"/>
      <c r="AS8" s="466"/>
      <c r="AT8" s="473"/>
      <c r="AU8" s="466" t="s">
        <v>227</v>
      </c>
      <c r="AV8" s="474"/>
      <c r="AW8" s="474"/>
      <c r="AX8" s="474"/>
      <c r="AY8" s="475"/>
    </row>
    <row r="9" spans="1:51">
      <c r="A9" s="477" t="s">
        <v>228</v>
      </c>
      <c r="B9" s="478"/>
      <c r="C9" s="478"/>
      <c r="D9" s="180"/>
      <c r="E9" s="180"/>
      <c r="F9" s="448" t="s">
        <v>229</v>
      </c>
      <c r="G9" s="449"/>
      <c r="H9" s="450"/>
      <c r="I9" s="474" t="s">
        <v>230</v>
      </c>
      <c r="J9" s="466"/>
      <c r="K9" s="466"/>
      <c r="L9" s="466"/>
      <c r="M9" s="467" t="s">
        <v>225</v>
      </c>
      <c r="N9" s="466"/>
      <c r="O9" s="468"/>
      <c r="P9" s="469" t="s">
        <v>209</v>
      </c>
      <c r="Q9" s="466"/>
      <c r="R9" s="466"/>
      <c r="S9" s="469" t="s">
        <v>209</v>
      </c>
      <c r="T9" s="466"/>
      <c r="U9" s="466"/>
      <c r="V9" s="448" t="s">
        <v>229</v>
      </c>
      <c r="W9" s="449"/>
      <c r="X9" s="450"/>
      <c r="Y9" s="469" t="s">
        <v>231</v>
      </c>
      <c r="Z9" s="466"/>
      <c r="AA9" s="466"/>
      <c r="AB9" s="466"/>
      <c r="AC9" s="472" t="s">
        <v>225</v>
      </c>
      <c r="AD9" s="466"/>
      <c r="AE9" s="466"/>
      <c r="AF9" s="468"/>
      <c r="AG9" s="476" t="s">
        <v>211</v>
      </c>
      <c r="AH9" s="466"/>
      <c r="AI9" s="466"/>
      <c r="AJ9" s="472" t="s">
        <v>212</v>
      </c>
      <c r="AK9" s="466"/>
      <c r="AL9" s="468"/>
      <c r="AM9" s="466" t="s">
        <v>226</v>
      </c>
      <c r="AN9" s="466"/>
      <c r="AO9" s="466"/>
      <c r="AP9" s="466"/>
      <c r="AQ9" s="472" t="s">
        <v>214</v>
      </c>
      <c r="AR9" s="466"/>
      <c r="AS9" s="466"/>
      <c r="AT9" s="473"/>
      <c r="AU9" s="466" t="s">
        <v>227</v>
      </c>
      <c r="AV9" s="474"/>
      <c r="AW9" s="474"/>
      <c r="AX9" s="474"/>
      <c r="AY9" s="475"/>
    </row>
    <row r="10" spans="1:51">
      <c r="A10" s="477" t="s">
        <v>232</v>
      </c>
      <c r="B10" s="478"/>
      <c r="C10" s="478"/>
      <c r="D10" s="478" t="s">
        <v>205</v>
      </c>
      <c r="E10" s="482"/>
      <c r="F10" s="448" t="s">
        <v>206</v>
      </c>
      <c r="G10" s="449"/>
      <c r="H10" s="450"/>
      <c r="I10" s="466" t="s">
        <v>207</v>
      </c>
      <c r="J10" s="466"/>
      <c r="K10" s="466"/>
      <c r="L10" s="466"/>
      <c r="M10" s="467" t="s">
        <v>233</v>
      </c>
      <c r="N10" s="466"/>
      <c r="O10" s="468"/>
      <c r="P10" s="469" t="s">
        <v>209</v>
      </c>
      <c r="Q10" s="466"/>
      <c r="R10" s="466"/>
      <c r="S10" s="469" t="s">
        <v>209</v>
      </c>
      <c r="T10" s="466"/>
      <c r="U10" s="466"/>
      <c r="V10" s="448" t="s">
        <v>206</v>
      </c>
      <c r="W10" s="449"/>
      <c r="X10" s="450"/>
      <c r="Y10" s="476" t="s">
        <v>210</v>
      </c>
      <c r="Z10" s="466"/>
      <c r="AA10" s="466"/>
      <c r="AB10" s="466"/>
      <c r="AC10" s="472" t="s">
        <v>233</v>
      </c>
      <c r="AD10" s="466"/>
      <c r="AE10" s="466"/>
      <c r="AF10" s="468"/>
      <c r="AG10" s="476" t="s">
        <v>211</v>
      </c>
      <c r="AH10" s="466"/>
      <c r="AI10" s="466"/>
      <c r="AJ10" s="472" t="s">
        <v>212</v>
      </c>
      <c r="AK10" s="466"/>
      <c r="AL10" s="468"/>
      <c r="AM10" s="474" t="s">
        <v>218</v>
      </c>
      <c r="AN10" s="466"/>
      <c r="AO10" s="466"/>
      <c r="AP10" s="466"/>
      <c r="AQ10" s="472" t="s">
        <v>214</v>
      </c>
      <c r="AR10" s="466"/>
      <c r="AS10" s="466"/>
      <c r="AT10" s="473"/>
      <c r="AU10" s="474" t="s">
        <v>215</v>
      </c>
      <c r="AV10" s="474"/>
      <c r="AW10" s="474"/>
      <c r="AX10" s="474"/>
      <c r="AY10" s="475"/>
    </row>
    <row r="11" spans="1:51">
      <c r="A11" s="446" t="s">
        <v>234</v>
      </c>
      <c r="B11" s="447"/>
      <c r="C11" s="447"/>
      <c r="D11" s="179"/>
      <c r="E11" s="179"/>
      <c r="F11" s="448" t="s">
        <v>206</v>
      </c>
      <c r="G11" s="449"/>
      <c r="H11" s="450"/>
      <c r="I11" s="451" t="s">
        <v>207</v>
      </c>
      <c r="J11" s="451"/>
      <c r="K11" s="451"/>
      <c r="L11" s="451"/>
      <c r="M11" s="452" t="s">
        <v>233</v>
      </c>
      <c r="N11" s="451"/>
      <c r="O11" s="453"/>
      <c r="P11" s="454" t="s">
        <v>209</v>
      </c>
      <c r="Q11" s="451"/>
      <c r="R11" s="451"/>
      <c r="S11" s="454" t="s">
        <v>209</v>
      </c>
      <c r="T11" s="451"/>
      <c r="U11" s="451"/>
      <c r="V11" s="448" t="s">
        <v>206</v>
      </c>
      <c r="W11" s="449"/>
      <c r="X11" s="450"/>
      <c r="Y11" s="455" t="s">
        <v>210</v>
      </c>
      <c r="Z11" s="451"/>
      <c r="AA11" s="451"/>
      <c r="AB11" s="451"/>
      <c r="AC11" s="470" t="s">
        <v>233</v>
      </c>
      <c r="AD11" s="451"/>
      <c r="AE11" s="451"/>
      <c r="AF11" s="453"/>
      <c r="AG11" s="455" t="s">
        <v>211</v>
      </c>
      <c r="AH11" s="451"/>
      <c r="AI11" s="451"/>
      <c r="AJ11" s="470" t="s">
        <v>212</v>
      </c>
      <c r="AK11" s="451"/>
      <c r="AL11" s="453"/>
      <c r="AM11" s="439" t="s">
        <v>218</v>
      </c>
      <c r="AN11" s="451"/>
      <c r="AO11" s="451"/>
      <c r="AP11" s="451"/>
      <c r="AQ11" s="470" t="s">
        <v>214</v>
      </c>
      <c r="AR11" s="451"/>
      <c r="AS11" s="451"/>
      <c r="AT11" s="471"/>
      <c r="AU11" s="439" t="s">
        <v>215</v>
      </c>
      <c r="AV11" s="439"/>
      <c r="AW11" s="439"/>
      <c r="AX11" s="439"/>
      <c r="AY11" s="440"/>
    </row>
    <row r="12" spans="1:51">
      <c r="A12" s="477" t="s">
        <v>235</v>
      </c>
      <c r="B12" s="478"/>
      <c r="C12" s="478"/>
      <c r="D12" s="180"/>
      <c r="E12" s="180"/>
      <c r="F12" s="448" t="s">
        <v>206</v>
      </c>
      <c r="G12" s="449"/>
      <c r="H12" s="450"/>
      <c r="I12" s="466" t="s">
        <v>207</v>
      </c>
      <c r="J12" s="466"/>
      <c r="K12" s="466"/>
      <c r="L12" s="466"/>
      <c r="M12" s="467" t="s">
        <v>233</v>
      </c>
      <c r="N12" s="466"/>
      <c r="O12" s="468"/>
      <c r="P12" s="469" t="s">
        <v>209</v>
      </c>
      <c r="Q12" s="466"/>
      <c r="R12" s="466"/>
      <c r="S12" s="469" t="s">
        <v>209</v>
      </c>
      <c r="T12" s="466"/>
      <c r="U12" s="466"/>
      <c r="V12" s="448" t="s">
        <v>206</v>
      </c>
      <c r="W12" s="449"/>
      <c r="X12" s="450"/>
      <c r="Y12" s="476" t="s">
        <v>210</v>
      </c>
      <c r="Z12" s="466"/>
      <c r="AA12" s="466"/>
      <c r="AB12" s="466"/>
      <c r="AC12" s="472" t="s">
        <v>233</v>
      </c>
      <c r="AD12" s="466"/>
      <c r="AE12" s="466"/>
      <c r="AF12" s="468"/>
      <c r="AG12" s="476" t="s">
        <v>211</v>
      </c>
      <c r="AH12" s="466"/>
      <c r="AI12" s="466"/>
      <c r="AJ12" s="472" t="s">
        <v>212</v>
      </c>
      <c r="AK12" s="466"/>
      <c r="AL12" s="468"/>
      <c r="AM12" s="466" t="s">
        <v>221</v>
      </c>
      <c r="AN12" s="466"/>
      <c r="AO12" s="466"/>
      <c r="AP12" s="466"/>
      <c r="AQ12" s="472" t="s">
        <v>214</v>
      </c>
      <c r="AR12" s="466"/>
      <c r="AS12" s="466"/>
      <c r="AT12" s="473"/>
      <c r="AU12" s="474" t="s">
        <v>215</v>
      </c>
      <c r="AV12" s="474"/>
      <c r="AW12" s="474"/>
      <c r="AX12" s="474"/>
      <c r="AY12" s="475"/>
    </row>
    <row r="13" spans="1:51">
      <c r="A13" s="446" t="s">
        <v>236</v>
      </c>
      <c r="B13" s="447"/>
      <c r="C13" s="447"/>
      <c r="D13" s="179"/>
      <c r="E13" s="179"/>
      <c r="F13" s="448" t="s">
        <v>206</v>
      </c>
      <c r="G13" s="449"/>
      <c r="H13" s="450"/>
      <c r="I13" s="451" t="s">
        <v>210</v>
      </c>
      <c r="J13" s="451"/>
      <c r="K13" s="451"/>
      <c r="L13" s="451"/>
      <c r="M13" s="452" t="s">
        <v>220</v>
      </c>
      <c r="N13" s="451"/>
      <c r="O13" s="453"/>
      <c r="P13" s="454" t="s">
        <v>209</v>
      </c>
      <c r="Q13" s="451"/>
      <c r="R13" s="451"/>
      <c r="S13" s="454" t="s">
        <v>209</v>
      </c>
      <c r="T13" s="451"/>
      <c r="U13" s="451"/>
      <c r="V13" s="448" t="s">
        <v>206</v>
      </c>
      <c r="W13" s="449"/>
      <c r="X13" s="450"/>
      <c r="Y13" s="455" t="s">
        <v>210</v>
      </c>
      <c r="Z13" s="451"/>
      <c r="AA13" s="451"/>
      <c r="AB13" s="451"/>
      <c r="AC13" s="470" t="s">
        <v>220</v>
      </c>
      <c r="AD13" s="451"/>
      <c r="AE13" s="451"/>
      <c r="AF13" s="453"/>
      <c r="AG13" s="455" t="s">
        <v>211</v>
      </c>
      <c r="AH13" s="451"/>
      <c r="AI13" s="451"/>
      <c r="AJ13" s="470" t="s">
        <v>212</v>
      </c>
      <c r="AK13" s="451"/>
      <c r="AL13" s="453"/>
      <c r="AM13" s="451" t="s">
        <v>221</v>
      </c>
      <c r="AN13" s="451"/>
      <c r="AO13" s="451"/>
      <c r="AP13" s="451"/>
      <c r="AQ13" s="470" t="s">
        <v>214</v>
      </c>
      <c r="AR13" s="451"/>
      <c r="AS13" s="451"/>
      <c r="AT13" s="471"/>
      <c r="AU13" s="439" t="s">
        <v>215</v>
      </c>
      <c r="AV13" s="439"/>
      <c r="AW13" s="439"/>
      <c r="AX13" s="439"/>
      <c r="AY13" s="440"/>
    </row>
    <row r="14" spans="1:51">
      <c r="A14" s="477" t="s">
        <v>237</v>
      </c>
      <c r="B14" s="478"/>
      <c r="C14" s="478"/>
      <c r="D14" s="180"/>
      <c r="E14" s="180"/>
      <c r="F14" s="479" t="s">
        <v>223</v>
      </c>
      <c r="G14" s="480"/>
      <c r="H14" s="481"/>
      <c r="I14" s="466" t="s">
        <v>224</v>
      </c>
      <c r="J14" s="466"/>
      <c r="K14" s="466"/>
      <c r="L14" s="466"/>
      <c r="M14" s="467" t="s">
        <v>225</v>
      </c>
      <c r="N14" s="466"/>
      <c r="O14" s="468"/>
      <c r="P14" s="469" t="s">
        <v>209</v>
      </c>
      <c r="Q14" s="466"/>
      <c r="R14" s="466"/>
      <c r="S14" s="469" t="s">
        <v>209</v>
      </c>
      <c r="T14" s="466"/>
      <c r="U14" s="466"/>
      <c r="V14" s="479" t="s">
        <v>223</v>
      </c>
      <c r="W14" s="480"/>
      <c r="X14" s="481"/>
      <c r="Y14" s="476" t="s">
        <v>224</v>
      </c>
      <c r="Z14" s="466"/>
      <c r="AA14" s="466"/>
      <c r="AB14" s="466"/>
      <c r="AC14" s="472" t="s">
        <v>225</v>
      </c>
      <c r="AD14" s="466"/>
      <c r="AE14" s="466"/>
      <c r="AF14" s="468"/>
      <c r="AG14" s="476" t="s">
        <v>211</v>
      </c>
      <c r="AH14" s="466"/>
      <c r="AI14" s="466"/>
      <c r="AJ14" s="472" t="s">
        <v>212</v>
      </c>
      <c r="AK14" s="466"/>
      <c r="AL14" s="468"/>
      <c r="AM14" s="466" t="s">
        <v>226</v>
      </c>
      <c r="AN14" s="466"/>
      <c r="AO14" s="466"/>
      <c r="AP14" s="466"/>
      <c r="AQ14" s="472" t="s">
        <v>214</v>
      </c>
      <c r="AR14" s="466"/>
      <c r="AS14" s="466"/>
      <c r="AT14" s="473"/>
      <c r="AU14" s="466" t="s">
        <v>227</v>
      </c>
      <c r="AV14" s="474"/>
      <c r="AW14" s="474"/>
      <c r="AX14" s="474"/>
      <c r="AY14" s="475"/>
    </row>
    <row r="15" spans="1:51" ht="13.5" thickBot="1">
      <c r="A15" s="483" t="s">
        <v>238</v>
      </c>
      <c r="B15" s="484"/>
      <c r="C15" s="484"/>
      <c r="D15" s="181"/>
      <c r="E15" s="181"/>
      <c r="F15" s="485" t="s">
        <v>229</v>
      </c>
      <c r="G15" s="486"/>
      <c r="H15" s="487"/>
      <c r="I15" s="488" t="s">
        <v>230</v>
      </c>
      <c r="J15" s="489"/>
      <c r="K15" s="489"/>
      <c r="L15" s="489"/>
      <c r="M15" s="490" t="s">
        <v>225</v>
      </c>
      <c r="N15" s="489"/>
      <c r="O15" s="491"/>
      <c r="P15" s="492" t="s">
        <v>209</v>
      </c>
      <c r="Q15" s="489"/>
      <c r="R15" s="489"/>
      <c r="S15" s="492" t="s">
        <v>209</v>
      </c>
      <c r="T15" s="489"/>
      <c r="U15" s="489"/>
      <c r="V15" s="485" t="s">
        <v>229</v>
      </c>
      <c r="W15" s="486"/>
      <c r="X15" s="487"/>
      <c r="Y15" s="492" t="s">
        <v>231</v>
      </c>
      <c r="Z15" s="489"/>
      <c r="AA15" s="489"/>
      <c r="AB15" s="489"/>
      <c r="AC15" s="493" t="s">
        <v>225</v>
      </c>
      <c r="AD15" s="489"/>
      <c r="AE15" s="489"/>
      <c r="AF15" s="491"/>
      <c r="AG15" s="494" t="s">
        <v>211</v>
      </c>
      <c r="AH15" s="489"/>
      <c r="AI15" s="489"/>
      <c r="AJ15" s="493" t="s">
        <v>212</v>
      </c>
      <c r="AK15" s="489"/>
      <c r="AL15" s="491"/>
      <c r="AM15" s="489" t="s">
        <v>226</v>
      </c>
      <c r="AN15" s="489"/>
      <c r="AO15" s="489"/>
      <c r="AP15" s="489"/>
      <c r="AQ15" s="493" t="s">
        <v>214</v>
      </c>
      <c r="AR15" s="489"/>
      <c r="AS15" s="489"/>
      <c r="AT15" s="495"/>
      <c r="AU15" s="489" t="s">
        <v>227</v>
      </c>
      <c r="AV15" s="488"/>
      <c r="AW15" s="488"/>
      <c r="AX15" s="488"/>
      <c r="AY15" s="496"/>
    </row>
    <row r="16" spans="1:51" ht="13.5" thickBot="1">
      <c r="A16" s="483" t="s">
        <v>239</v>
      </c>
      <c r="B16" s="484"/>
      <c r="C16" s="484"/>
      <c r="D16" s="181"/>
      <c r="E16" s="181"/>
      <c r="F16" s="497" t="s">
        <v>206</v>
      </c>
      <c r="G16" s="498"/>
      <c r="H16" s="499"/>
      <c r="I16" s="488" t="s">
        <v>240</v>
      </c>
      <c r="J16" s="489"/>
      <c r="K16" s="489"/>
      <c r="L16" s="489"/>
      <c r="M16" s="493" t="s">
        <v>241</v>
      </c>
      <c r="N16" s="489"/>
      <c r="O16" s="491"/>
      <c r="P16" s="492" t="s">
        <v>209</v>
      </c>
      <c r="Q16" s="489"/>
      <c r="R16" s="489"/>
      <c r="S16" s="492" t="s">
        <v>209</v>
      </c>
      <c r="T16" s="489"/>
      <c r="U16" s="489"/>
      <c r="V16" s="497" t="s">
        <v>206</v>
      </c>
      <c r="W16" s="498"/>
      <c r="X16" s="499"/>
      <c r="Y16" s="494" t="s">
        <v>240</v>
      </c>
      <c r="Z16" s="489"/>
      <c r="AA16" s="489"/>
      <c r="AB16" s="489"/>
      <c r="AC16" s="493" t="s">
        <v>241</v>
      </c>
      <c r="AD16" s="489"/>
      <c r="AE16" s="489"/>
      <c r="AF16" s="491"/>
      <c r="AG16" s="494" t="s">
        <v>211</v>
      </c>
      <c r="AH16" s="489"/>
      <c r="AI16" s="489"/>
      <c r="AJ16" s="493" t="s">
        <v>212</v>
      </c>
      <c r="AK16" s="489"/>
      <c r="AL16" s="491"/>
      <c r="AM16" s="489" t="s">
        <v>226</v>
      </c>
      <c r="AN16" s="489"/>
      <c r="AO16" s="489"/>
      <c r="AP16" s="489"/>
      <c r="AQ16" s="493" t="s">
        <v>214</v>
      </c>
      <c r="AR16" s="489"/>
      <c r="AS16" s="489"/>
      <c r="AT16" s="495"/>
      <c r="AU16" s="489" t="s">
        <v>227</v>
      </c>
      <c r="AV16" s="488"/>
      <c r="AW16" s="488"/>
      <c r="AX16" s="488"/>
      <c r="AY16" s="496"/>
    </row>
    <row r="17" spans="1:51" s="183" customFormat="1" ht="7.5" thickBot="1">
      <c r="A17" s="182"/>
      <c r="B17" s="182"/>
      <c r="C17" s="182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</row>
    <row r="18" spans="1:51" ht="12.75" customHeight="1">
      <c r="A18" s="500" t="s">
        <v>242</v>
      </c>
      <c r="B18" s="501"/>
      <c r="C18" s="506" t="s">
        <v>243</v>
      </c>
      <c r="D18" s="507"/>
      <c r="E18" s="507"/>
      <c r="F18" s="507"/>
      <c r="G18" s="507"/>
      <c r="H18" s="507"/>
      <c r="I18" s="507"/>
      <c r="J18" s="507"/>
      <c r="K18" s="507"/>
      <c r="L18" s="507"/>
      <c r="M18" s="507"/>
      <c r="N18" s="507"/>
      <c r="O18" s="507"/>
      <c r="P18" s="507"/>
      <c r="Q18" s="507"/>
      <c r="R18" s="507"/>
      <c r="S18" s="507"/>
      <c r="T18" s="507"/>
      <c r="U18" s="507"/>
      <c r="V18" s="507"/>
      <c r="W18" s="507"/>
      <c r="X18" s="507"/>
      <c r="Y18" s="508"/>
      <c r="Z18" s="185"/>
      <c r="AA18" s="506" t="s">
        <v>244</v>
      </c>
      <c r="AB18" s="507"/>
      <c r="AC18" s="507"/>
      <c r="AD18" s="507"/>
      <c r="AE18" s="507"/>
      <c r="AF18" s="507"/>
      <c r="AG18" s="507"/>
      <c r="AH18" s="507"/>
      <c r="AI18" s="507"/>
      <c r="AJ18" s="507"/>
      <c r="AK18" s="507"/>
      <c r="AL18" s="507"/>
      <c r="AM18" s="507"/>
      <c r="AN18" s="507"/>
      <c r="AO18" s="507"/>
      <c r="AP18" s="507"/>
      <c r="AQ18" s="507"/>
      <c r="AR18" s="507"/>
      <c r="AS18" s="507"/>
      <c r="AT18" s="507"/>
      <c r="AU18" s="507"/>
      <c r="AV18" s="507"/>
      <c r="AW18" s="507"/>
      <c r="AX18" s="507"/>
      <c r="AY18" s="508"/>
    </row>
    <row r="19" spans="1:51">
      <c r="A19" s="502"/>
      <c r="B19" s="503"/>
      <c r="C19" s="509"/>
      <c r="D19" s="510"/>
      <c r="E19" s="510"/>
      <c r="F19" s="510"/>
      <c r="G19" s="510"/>
      <c r="H19" s="510"/>
      <c r="I19" s="510"/>
      <c r="J19" s="510"/>
      <c r="K19" s="510"/>
      <c r="L19" s="510"/>
      <c r="M19" s="510"/>
      <c r="N19" s="510"/>
      <c r="O19" s="510"/>
      <c r="P19" s="510"/>
      <c r="Q19" s="510"/>
      <c r="R19" s="510"/>
      <c r="S19" s="510"/>
      <c r="T19" s="510"/>
      <c r="U19" s="510"/>
      <c r="V19" s="510"/>
      <c r="W19" s="510"/>
      <c r="X19" s="510"/>
      <c r="Y19" s="511"/>
      <c r="Z19" s="185"/>
      <c r="AA19" s="509"/>
      <c r="AB19" s="510"/>
      <c r="AC19" s="510"/>
      <c r="AD19" s="510"/>
      <c r="AE19" s="510"/>
      <c r="AF19" s="510"/>
      <c r="AG19" s="510"/>
      <c r="AH19" s="510"/>
      <c r="AI19" s="510"/>
      <c r="AJ19" s="510"/>
      <c r="AK19" s="510"/>
      <c r="AL19" s="510"/>
      <c r="AM19" s="510"/>
      <c r="AN19" s="510"/>
      <c r="AO19" s="510"/>
      <c r="AP19" s="510"/>
      <c r="AQ19" s="510"/>
      <c r="AR19" s="510"/>
      <c r="AS19" s="510"/>
      <c r="AT19" s="510"/>
      <c r="AU19" s="510"/>
      <c r="AV19" s="510"/>
      <c r="AW19" s="510"/>
      <c r="AX19" s="510"/>
      <c r="AY19" s="511"/>
    </row>
    <row r="20" spans="1:51">
      <c r="A20" s="502"/>
      <c r="B20" s="503"/>
      <c r="C20" s="509"/>
      <c r="D20" s="510"/>
      <c r="E20" s="510"/>
      <c r="F20" s="510"/>
      <c r="G20" s="510"/>
      <c r="H20" s="510"/>
      <c r="I20" s="510"/>
      <c r="J20" s="510"/>
      <c r="K20" s="510"/>
      <c r="L20" s="510"/>
      <c r="M20" s="510"/>
      <c r="N20" s="510"/>
      <c r="O20" s="510"/>
      <c r="P20" s="510"/>
      <c r="Q20" s="510"/>
      <c r="R20" s="510"/>
      <c r="S20" s="510"/>
      <c r="T20" s="510"/>
      <c r="U20" s="510"/>
      <c r="V20" s="510"/>
      <c r="W20" s="510"/>
      <c r="X20" s="510"/>
      <c r="Y20" s="511"/>
      <c r="Z20" s="185"/>
      <c r="AA20" s="509"/>
      <c r="AB20" s="510"/>
      <c r="AC20" s="510"/>
      <c r="AD20" s="510"/>
      <c r="AE20" s="510"/>
      <c r="AF20" s="510"/>
      <c r="AG20" s="510"/>
      <c r="AH20" s="510"/>
      <c r="AI20" s="510"/>
      <c r="AJ20" s="510"/>
      <c r="AK20" s="510"/>
      <c r="AL20" s="510"/>
      <c r="AM20" s="510"/>
      <c r="AN20" s="510"/>
      <c r="AO20" s="510"/>
      <c r="AP20" s="510"/>
      <c r="AQ20" s="510"/>
      <c r="AR20" s="510"/>
      <c r="AS20" s="510"/>
      <c r="AT20" s="510"/>
      <c r="AU20" s="510"/>
      <c r="AV20" s="510"/>
      <c r="AW20" s="510"/>
      <c r="AX20" s="510"/>
      <c r="AY20" s="511"/>
    </row>
    <row r="21" spans="1:51">
      <c r="A21" s="502"/>
      <c r="B21" s="503"/>
      <c r="C21" s="509"/>
      <c r="D21" s="510"/>
      <c r="E21" s="510"/>
      <c r="F21" s="510"/>
      <c r="G21" s="510"/>
      <c r="H21" s="510"/>
      <c r="I21" s="510"/>
      <c r="J21" s="510"/>
      <c r="K21" s="510"/>
      <c r="L21" s="510"/>
      <c r="M21" s="510"/>
      <c r="N21" s="510"/>
      <c r="O21" s="510"/>
      <c r="P21" s="510"/>
      <c r="Q21" s="510"/>
      <c r="R21" s="510"/>
      <c r="S21" s="510"/>
      <c r="T21" s="510"/>
      <c r="U21" s="510"/>
      <c r="V21" s="510"/>
      <c r="W21" s="510"/>
      <c r="X21" s="510"/>
      <c r="Y21" s="511"/>
      <c r="Z21" s="185"/>
      <c r="AA21" s="509"/>
      <c r="AB21" s="510"/>
      <c r="AC21" s="510"/>
      <c r="AD21" s="510"/>
      <c r="AE21" s="510"/>
      <c r="AF21" s="510"/>
      <c r="AG21" s="510"/>
      <c r="AH21" s="510"/>
      <c r="AI21" s="510"/>
      <c r="AJ21" s="510"/>
      <c r="AK21" s="510"/>
      <c r="AL21" s="510"/>
      <c r="AM21" s="510"/>
      <c r="AN21" s="510"/>
      <c r="AO21" s="510"/>
      <c r="AP21" s="510"/>
      <c r="AQ21" s="510"/>
      <c r="AR21" s="510"/>
      <c r="AS21" s="510"/>
      <c r="AT21" s="510"/>
      <c r="AU21" s="510"/>
      <c r="AV21" s="510"/>
      <c r="AW21" s="510"/>
      <c r="AX21" s="510"/>
      <c r="AY21" s="511"/>
    </row>
    <row r="22" spans="1:51" ht="16.5" customHeight="1" thickBot="1">
      <c r="A22" s="504"/>
      <c r="B22" s="505"/>
      <c r="C22" s="512"/>
      <c r="D22" s="513"/>
      <c r="E22" s="513"/>
      <c r="F22" s="513"/>
      <c r="G22" s="513"/>
      <c r="H22" s="513"/>
      <c r="I22" s="513"/>
      <c r="J22" s="513"/>
      <c r="K22" s="513"/>
      <c r="L22" s="513"/>
      <c r="M22" s="513"/>
      <c r="N22" s="513"/>
      <c r="O22" s="513"/>
      <c r="P22" s="513"/>
      <c r="Q22" s="513"/>
      <c r="R22" s="513"/>
      <c r="S22" s="513"/>
      <c r="T22" s="513"/>
      <c r="U22" s="513"/>
      <c r="V22" s="513"/>
      <c r="W22" s="513"/>
      <c r="X22" s="513"/>
      <c r="Y22" s="514"/>
      <c r="Z22" s="185"/>
      <c r="AA22" s="512"/>
      <c r="AB22" s="513"/>
      <c r="AC22" s="513"/>
      <c r="AD22" s="513"/>
      <c r="AE22" s="513"/>
      <c r="AF22" s="513"/>
      <c r="AG22" s="513"/>
      <c r="AH22" s="513"/>
      <c r="AI22" s="513"/>
      <c r="AJ22" s="513"/>
      <c r="AK22" s="513"/>
      <c r="AL22" s="513"/>
      <c r="AM22" s="513"/>
      <c r="AN22" s="513"/>
      <c r="AO22" s="513"/>
      <c r="AP22" s="513"/>
      <c r="AQ22" s="513"/>
      <c r="AR22" s="513"/>
      <c r="AS22" s="513"/>
      <c r="AT22" s="513"/>
      <c r="AU22" s="513"/>
      <c r="AV22" s="513"/>
      <c r="AW22" s="513"/>
      <c r="AX22" s="513"/>
      <c r="AY22" s="514"/>
    </row>
    <row r="23" spans="1:51" ht="14.25" customHeight="1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6"/>
      <c r="AT23" s="186"/>
      <c r="AU23" s="186"/>
      <c r="AV23" s="186"/>
      <c r="AW23" s="186"/>
      <c r="AX23" s="186"/>
      <c r="AY23" s="186"/>
    </row>
    <row r="24" spans="1:51">
      <c r="A24" s="515" t="s">
        <v>245</v>
      </c>
      <c r="B24" s="516"/>
      <c r="C24" s="516"/>
      <c r="D24" s="516"/>
      <c r="E24" s="516"/>
      <c r="F24" s="516"/>
      <c r="G24" s="516"/>
      <c r="H24" s="516"/>
      <c r="I24" s="516"/>
      <c r="J24" s="516"/>
      <c r="K24" s="516"/>
      <c r="L24" s="517"/>
      <c r="N24" s="518" t="s">
        <v>246</v>
      </c>
      <c r="O24" s="519"/>
      <c r="P24" s="519"/>
      <c r="Q24" s="519"/>
      <c r="R24" s="519"/>
      <c r="S24" s="519"/>
      <c r="T24" s="519"/>
      <c r="U24" s="519"/>
      <c r="V24" s="519"/>
      <c r="W24" s="519"/>
      <c r="X24" s="519"/>
      <c r="Y24" s="520"/>
      <c r="AA24" s="521" t="s">
        <v>247</v>
      </c>
      <c r="AB24" s="522"/>
      <c r="AC24" s="522"/>
      <c r="AD24" s="522"/>
      <c r="AE24" s="522"/>
      <c r="AF24" s="522"/>
      <c r="AG24" s="522"/>
      <c r="AH24" s="522"/>
      <c r="AI24" s="522"/>
      <c r="AJ24" s="522"/>
      <c r="AK24" s="522"/>
      <c r="AL24" s="523"/>
      <c r="AN24" s="524" t="s">
        <v>248</v>
      </c>
      <c r="AO24" s="524"/>
      <c r="AP24" s="524"/>
      <c r="AQ24" s="524"/>
      <c r="AR24" s="524"/>
      <c r="AS24" s="524"/>
      <c r="AT24" s="524"/>
      <c r="AU24" s="524"/>
      <c r="AV24" s="524"/>
      <c r="AW24" s="524"/>
      <c r="AX24" s="524"/>
      <c r="AY24" s="524"/>
    </row>
    <row r="25" spans="1:51" s="183" customFormat="1" ht="7.5" thickBot="1"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</row>
    <row r="26" spans="1:51" ht="12.75" customHeight="1">
      <c r="A26" s="525" t="s">
        <v>249</v>
      </c>
      <c r="B26" s="526"/>
      <c r="C26" s="526"/>
      <c r="D26" s="527"/>
      <c r="E26" s="531" t="s">
        <v>250</v>
      </c>
      <c r="F26" s="532"/>
      <c r="G26" s="532"/>
      <c r="H26" s="533"/>
      <c r="I26" s="532" t="s">
        <v>251</v>
      </c>
      <c r="J26" s="532"/>
      <c r="K26" s="532"/>
      <c r="L26" s="533"/>
      <c r="N26" s="525" t="s">
        <v>249</v>
      </c>
      <c r="O26" s="526"/>
      <c r="P26" s="526"/>
      <c r="Q26" s="527"/>
      <c r="R26" s="531" t="s">
        <v>250</v>
      </c>
      <c r="S26" s="532"/>
      <c r="T26" s="532"/>
      <c r="U26" s="533"/>
      <c r="V26" s="532" t="s">
        <v>251</v>
      </c>
      <c r="W26" s="532"/>
      <c r="X26" s="532"/>
      <c r="Y26" s="533"/>
      <c r="AA26" s="188"/>
      <c r="AB26" s="189"/>
      <c r="AC26" s="189"/>
      <c r="AD26" s="189"/>
      <c r="AE26" s="534" t="s">
        <v>252</v>
      </c>
      <c r="AF26" s="535"/>
      <c r="AG26" s="535"/>
      <c r="AH26" s="536"/>
      <c r="AI26" s="538" t="s">
        <v>253</v>
      </c>
      <c r="AJ26" s="538"/>
      <c r="AK26" s="538"/>
      <c r="AL26" s="539"/>
      <c r="AN26" s="542" t="s">
        <v>254</v>
      </c>
      <c r="AO26" s="542"/>
      <c r="AP26" s="542"/>
      <c r="AQ26" s="542"/>
      <c r="AR26" s="542"/>
      <c r="AS26" s="542"/>
      <c r="AT26" s="542"/>
      <c r="AU26" s="542"/>
      <c r="AV26" s="542"/>
      <c r="AW26" s="542"/>
      <c r="AX26" s="542"/>
      <c r="AY26" s="542"/>
    </row>
    <row r="27" spans="1:51" ht="13.5" thickBot="1">
      <c r="A27" s="528"/>
      <c r="B27" s="529"/>
      <c r="C27" s="529"/>
      <c r="D27" s="530"/>
      <c r="E27" s="543">
        <v>2026</v>
      </c>
      <c r="F27" s="544"/>
      <c r="G27" s="544"/>
      <c r="H27" s="545"/>
      <c r="I27" s="543">
        <v>2026</v>
      </c>
      <c r="J27" s="544"/>
      <c r="K27" s="546">
        <v>2027</v>
      </c>
      <c r="L27" s="547"/>
      <c r="N27" s="528"/>
      <c r="O27" s="529"/>
      <c r="P27" s="529"/>
      <c r="Q27" s="530"/>
      <c r="R27" s="548">
        <f>E27</f>
        <v>2026</v>
      </c>
      <c r="S27" s="549"/>
      <c r="T27" s="549"/>
      <c r="U27" s="550"/>
      <c r="V27" s="548">
        <f>I27</f>
        <v>2026</v>
      </c>
      <c r="W27" s="549"/>
      <c r="X27" s="549">
        <f>K27</f>
        <v>2027</v>
      </c>
      <c r="Y27" s="550"/>
      <c r="AA27" s="28"/>
      <c r="AB27" s="190"/>
      <c r="AC27" s="190"/>
      <c r="AD27" s="190"/>
      <c r="AE27" s="409"/>
      <c r="AF27" s="410"/>
      <c r="AG27" s="410"/>
      <c r="AH27" s="537"/>
      <c r="AI27" s="540"/>
      <c r="AJ27" s="540"/>
      <c r="AK27" s="540"/>
      <c r="AL27" s="541"/>
      <c r="AN27" s="542"/>
      <c r="AO27" s="542"/>
      <c r="AP27" s="542"/>
      <c r="AQ27" s="542"/>
      <c r="AR27" s="542"/>
      <c r="AS27" s="542"/>
      <c r="AT27" s="542"/>
      <c r="AU27" s="542"/>
      <c r="AV27" s="542"/>
      <c r="AW27" s="542"/>
      <c r="AX27" s="542"/>
      <c r="AY27" s="542"/>
    </row>
    <row r="28" spans="1:51">
      <c r="A28" s="565" t="s">
        <v>255</v>
      </c>
      <c r="B28" s="566"/>
      <c r="C28" s="569">
        <v>18</v>
      </c>
      <c r="D28" s="570"/>
      <c r="E28" s="561" t="s">
        <v>256</v>
      </c>
      <c r="F28" s="562"/>
      <c r="G28" s="563">
        <f>$E$27-C28</f>
        <v>2008</v>
      </c>
      <c r="H28" s="564"/>
      <c r="I28" s="561" t="s">
        <v>257</v>
      </c>
      <c r="J28" s="562"/>
      <c r="K28" s="563">
        <f>$I$27-C28</f>
        <v>2008</v>
      </c>
      <c r="L28" s="564"/>
      <c r="N28" s="525" t="s">
        <v>232</v>
      </c>
      <c r="O28" s="526"/>
      <c r="P28" s="526"/>
      <c r="Q28" s="527"/>
      <c r="R28" s="561" t="s">
        <v>258</v>
      </c>
      <c r="S28" s="562"/>
      <c r="T28" s="563">
        <f>$R$27-N29</f>
        <v>1996</v>
      </c>
      <c r="U28" s="564"/>
      <c r="V28" s="561" t="s">
        <v>259</v>
      </c>
      <c r="W28" s="562"/>
      <c r="X28" s="563">
        <f>$V$27-N29+1</f>
        <v>1997</v>
      </c>
      <c r="Y28" s="564"/>
      <c r="AA28" s="558" t="s">
        <v>260</v>
      </c>
      <c r="AB28" s="559"/>
      <c r="AC28" s="559"/>
      <c r="AD28" s="559"/>
      <c r="AE28" s="560" t="s">
        <v>261</v>
      </c>
      <c r="AF28" s="552"/>
      <c r="AG28" s="552"/>
      <c r="AH28" s="553"/>
      <c r="AI28" s="551" t="s">
        <v>262</v>
      </c>
      <c r="AJ28" s="552"/>
      <c r="AK28" s="552"/>
      <c r="AL28" s="553"/>
      <c r="AN28" s="542"/>
      <c r="AO28" s="542"/>
      <c r="AP28" s="542"/>
      <c r="AQ28" s="542"/>
      <c r="AR28" s="542"/>
      <c r="AS28" s="542"/>
      <c r="AT28" s="542"/>
      <c r="AU28" s="542"/>
      <c r="AV28" s="542"/>
      <c r="AW28" s="542"/>
      <c r="AX28" s="542"/>
      <c r="AY28" s="542"/>
    </row>
    <row r="29" spans="1:51" ht="13.5" thickBot="1">
      <c r="A29" s="567"/>
      <c r="B29" s="568"/>
      <c r="C29" s="571"/>
      <c r="D29" s="572"/>
      <c r="E29" s="554" t="s">
        <v>258</v>
      </c>
      <c r="F29" s="555"/>
      <c r="G29" s="556">
        <f>G28+1</f>
        <v>2009</v>
      </c>
      <c r="H29" s="557"/>
      <c r="I29" s="554" t="s">
        <v>259</v>
      </c>
      <c r="J29" s="555"/>
      <c r="K29" s="556">
        <f>K28+2</f>
        <v>2010</v>
      </c>
      <c r="L29" s="557"/>
      <c r="N29" s="528">
        <v>30</v>
      </c>
      <c r="O29" s="529"/>
      <c r="P29" s="529"/>
      <c r="Q29" s="530"/>
      <c r="R29" s="554"/>
      <c r="S29" s="555"/>
      <c r="T29" s="556"/>
      <c r="U29" s="557"/>
      <c r="V29" s="554"/>
      <c r="W29" s="555"/>
      <c r="X29" s="556"/>
      <c r="Y29" s="557"/>
      <c r="AA29" s="477" t="s">
        <v>263</v>
      </c>
      <c r="AB29" s="478"/>
      <c r="AC29" s="478"/>
      <c r="AD29" s="482"/>
      <c r="AE29" s="476" t="s">
        <v>261</v>
      </c>
      <c r="AF29" s="466"/>
      <c r="AG29" s="466"/>
      <c r="AH29" s="468"/>
      <c r="AI29" s="474" t="s">
        <v>262</v>
      </c>
      <c r="AJ29" s="466"/>
      <c r="AK29" s="466"/>
      <c r="AL29" s="468"/>
      <c r="AN29" s="542"/>
      <c r="AO29" s="542"/>
      <c r="AP29" s="542"/>
      <c r="AQ29" s="542"/>
      <c r="AR29" s="542"/>
      <c r="AS29" s="542"/>
      <c r="AT29" s="542"/>
      <c r="AU29" s="542"/>
      <c r="AV29" s="542"/>
      <c r="AW29" s="542"/>
      <c r="AX29" s="542"/>
      <c r="AY29" s="542"/>
    </row>
    <row r="30" spans="1:51" ht="13.5" thickBot="1">
      <c r="A30" s="565" t="s">
        <v>255</v>
      </c>
      <c r="B30" s="566"/>
      <c r="C30" s="569">
        <v>16</v>
      </c>
      <c r="D30" s="570"/>
      <c r="E30" s="561" t="s">
        <v>256</v>
      </c>
      <c r="F30" s="562"/>
      <c r="G30" s="563">
        <f>$E$27-C30</f>
        <v>2010</v>
      </c>
      <c r="H30" s="564"/>
      <c r="I30" s="561" t="s">
        <v>257</v>
      </c>
      <c r="J30" s="562"/>
      <c r="K30" s="563">
        <f>$I$27-C30</f>
        <v>2010</v>
      </c>
      <c r="L30" s="564"/>
      <c r="N30" s="525" t="s">
        <v>264</v>
      </c>
      <c r="O30" s="526"/>
      <c r="P30" s="526"/>
      <c r="Q30" s="527"/>
      <c r="R30" s="561" t="s">
        <v>258</v>
      </c>
      <c r="S30" s="562"/>
      <c r="T30" s="563">
        <f>$R$27-N31</f>
        <v>1991</v>
      </c>
      <c r="U30" s="564"/>
      <c r="V30" s="561" t="s">
        <v>259</v>
      </c>
      <c r="W30" s="562"/>
      <c r="X30" s="563">
        <f>$V$27-N31+1</f>
        <v>1992</v>
      </c>
      <c r="Y30" s="564"/>
      <c r="AA30" s="579" t="s">
        <v>265</v>
      </c>
      <c r="AB30" s="580"/>
      <c r="AC30" s="580"/>
      <c r="AD30" s="580"/>
      <c r="AE30" s="581" t="s">
        <v>266</v>
      </c>
      <c r="AF30" s="577"/>
      <c r="AG30" s="577"/>
      <c r="AH30" s="578"/>
      <c r="AI30" s="576" t="s">
        <v>262</v>
      </c>
      <c r="AJ30" s="577"/>
      <c r="AK30" s="577"/>
      <c r="AL30" s="578"/>
      <c r="AN30" s="542"/>
      <c r="AO30" s="542"/>
      <c r="AP30" s="542"/>
      <c r="AQ30" s="542"/>
      <c r="AR30" s="542"/>
      <c r="AS30" s="542"/>
      <c r="AT30" s="542"/>
      <c r="AU30" s="542"/>
      <c r="AV30" s="542"/>
      <c r="AW30" s="542"/>
      <c r="AX30" s="542"/>
      <c r="AY30" s="542"/>
    </row>
    <row r="31" spans="1:51" ht="13.5" thickBot="1">
      <c r="A31" s="567"/>
      <c r="B31" s="568"/>
      <c r="C31" s="571"/>
      <c r="D31" s="572"/>
      <c r="E31" s="554" t="s">
        <v>258</v>
      </c>
      <c r="F31" s="555"/>
      <c r="G31" s="556">
        <f>G30+1</f>
        <v>2011</v>
      </c>
      <c r="H31" s="557"/>
      <c r="I31" s="554" t="s">
        <v>259</v>
      </c>
      <c r="J31" s="555"/>
      <c r="K31" s="556">
        <f>K30+2</f>
        <v>2012</v>
      </c>
      <c r="L31" s="557"/>
      <c r="N31" s="528">
        <v>35</v>
      </c>
      <c r="O31" s="529"/>
      <c r="P31" s="529"/>
      <c r="Q31" s="530"/>
      <c r="R31" s="554" t="s">
        <v>256</v>
      </c>
      <c r="S31" s="555"/>
      <c r="T31" s="556">
        <f>T30-9</f>
        <v>1982</v>
      </c>
      <c r="U31" s="557"/>
      <c r="V31" s="554" t="s">
        <v>257</v>
      </c>
      <c r="W31" s="555"/>
      <c r="X31" s="556">
        <f>X30-10</f>
        <v>1982</v>
      </c>
      <c r="Y31" s="557"/>
      <c r="AA31" s="588" t="s">
        <v>267</v>
      </c>
      <c r="AB31" s="589"/>
      <c r="AC31" s="589"/>
      <c r="AD31" s="589"/>
      <c r="AE31" s="592" t="s">
        <v>268</v>
      </c>
      <c r="AF31" s="586"/>
      <c r="AG31" s="586"/>
      <c r="AH31" s="587"/>
      <c r="AI31" s="573" t="s">
        <v>250</v>
      </c>
      <c r="AJ31" s="574"/>
      <c r="AK31" s="574"/>
      <c r="AL31" s="575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</row>
    <row r="32" spans="1:51" ht="13.5" thickBot="1">
      <c r="A32" s="565" t="s">
        <v>255</v>
      </c>
      <c r="B32" s="566"/>
      <c r="C32" s="569">
        <v>14</v>
      </c>
      <c r="D32" s="570"/>
      <c r="E32" s="561" t="s">
        <v>256</v>
      </c>
      <c r="F32" s="562"/>
      <c r="G32" s="563">
        <f>$E$27-C32</f>
        <v>2012</v>
      </c>
      <c r="H32" s="564"/>
      <c r="I32" s="561" t="s">
        <v>257</v>
      </c>
      <c r="J32" s="562"/>
      <c r="K32" s="563">
        <f>$I$27-C32</f>
        <v>2012</v>
      </c>
      <c r="L32" s="564"/>
      <c r="N32" s="525" t="s">
        <v>264</v>
      </c>
      <c r="O32" s="526"/>
      <c r="P32" s="526"/>
      <c r="Q32" s="527"/>
      <c r="R32" s="561" t="s">
        <v>258</v>
      </c>
      <c r="S32" s="562"/>
      <c r="T32" s="563">
        <f>$R$27-N33</f>
        <v>1981</v>
      </c>
      <c r="U32" s="564"/>
      <c r="V32" s="561" t="s">
        <v>259</v>
      </c>
      <c r="W32" s="562"/>
      <c r="X32" s="563">
        <f>$V$27-N33+1</f>
        <v>1982</v>
      </c>
      <c r="Y32" s="564"/>
      <c r="AA32" s="590"/>
      <c r="AB32" s="591"/>
      <c r="AC32" s="591"/>
      <c r="AD32" s="591"/>
      <c r="AE32" s="585" t="s">
        <v>269</v>
      </c>
      <c r="AF32" s="586"/>
      <c r="AG32" s="586"/>
      <c r="AH32" s="587"/>
      <c r="AI32" s="574" t="s">
        <v>251</v>
      </c>
      <c r="AJ32" s="574"/>
      <c r="AK32" s="574"/>
      <c r="AL32" s="575"/>
      <c r="AN32" s="191"/>
      <c r="AO32" s="191"/>
      <c r="AP32" s="191"/>
      <c r="AQ32" s="191"/>
      <c r="AR32" s="582" t="s">
        <v>270</v>
      </c>
      <c r="AS32" s="582"/>
      <c r="AT32" s="582"/>
      <c r="AU32" s="582"/>
      <c r="AV32" s="583">
        <v>45395</v>
      </c>
      <c r="AW32" s="584"/>
      <c r="AX32" s="584"/>
      <c r="AY32" s="584"/>
    </row>
    <row r="33" spans="1:51" ht="13.5" thickBot="1">
      <c r="A33" s="567"/>
      <c r="B33" s="568"/>
      <c r="C33" s="571"/>
      <c r="D33" s="572"/>
      <c r="E33" s="554" t="s">
        <v>258</v>
      </c>
      <c r="F33" s="555"/>
      <c r="G33" s="556">
        <f>G32+1</f>
        <v>2013</v>
      </c>
      <c r="H33" s="557"/>
      <c r="I33" s="554" t="s">
        <v>259</v>
      </c>
      <c r="J33" s="555"/>
      <c r="K33" s="556">
        <f>K32+2</f>
        <v>2014</v>
      </c>
      <c r="L33" s="557"/>
      <c r="N33" s="528">
        <v>45</v>
      </c>
      <c r="O33" s="529"/>
      <c r="P33" s="529"/>
      <c r="Q33" s="530"/>
      <c r="R33" s="554" t="s">
        <v>256</v>
      </c>
      <c r="S33" s="555"/>
      <c r="T33" s="556">
        <f>T32-9</f>
        <v>1972</v>
      </c>
      <c r="U33" s="557"/>
      <c r="V33" s="554" t="s">
        <v>257</v>
      </c>
      <c r="W33" s="555"/>
      <c r="X33" s="556">
        <f>X32-10</f>
        <v>1972</v>
      </c>
      <c r="Y33" s="557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</row>
    <row r="34" spans="1:51" ht="13.35" customHeight="1">
      <c r="A34" s="565" t="s">
        <v>255</v>
      </c>
      <c r="B34" s="566"/>
      <c r="C34" s="569">
        <v>12</v>
      </c>
      <c r="D34" s="570"/>
      <c r="E34" s="561" t="s">
        <v>256</v>
      </c>
      <c r="F34" s="562"/>
      <c r="G34" s="563">
        <f>$E$27-C34</f>
        <v>2014</v>
      </c>
      <c r="H34" s="564"/>
      <c r="I34" s="561" t="s">
        <v>257</v>
      </c>
      <c r="J34" s="562"/>
      <c r="K34" s="563">
        <f>$I$27-C34</f>
        <v>2014</v>
      </c>
      <c r="L34" s="564"/>
      <c r="N34" s="525" t="s">
        <v>264</v>
      </c>
      <c r="O34" s="526"/>
      <c r="P34" s="526"/>
      <c r="Q34" s="527"/>
      <c r="R34" s="561" t="s">
        <v>258</v>
      </c>
      <c r="S34" s="562"/>
      <c r="T34" s="563">
        <f>$R$27-N35</f>
        <v>1971</v>
      </c>
      <c r="U34" s="564"/>
      <c r="V34" s="561" t="s">
        <v>259</v>
      </c>
      <c r="W34" s="562"/>
      <c r="X34" s="563">
        <f>$V$27-N35+1</f>
        <v>1972</v>
      </c>
      <c r="Y34" s="564"/>
      <c r="AA34" s="192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2"/>
    </row>
    <row r="35" spans="1:51" ht="13.7" customHeight="1" thickBot="1">
      <c r="A35" s="567"/>
      <c r="B35" s="568"/>
      <c r="C35" s="571"/>
      <c r="D35" s="572"/>
      <c r="E35" s="554" t="s">
        <v>258</v>
      </c>
      <c r="F35" s="555"/>
      <c r="G35" s="556">
        <f>G34+1</f>
        <v>2015</v>
      </c>
      <c r="H35" s="557"/>
      <c r="I35" s="554" t="s">
        <v>259</v>
      </c>
      <c r="J35" s="555"/>
      <c r="K35" s="556">
        <f>K34+2</f>
        <v>2016</v>
      </c>
      <c r="L35" s="557"/>
      <c r="N35" s="528">
        <v>55</v>
      </c>
      <c r="O35" s="529"/>
      <c r="P35" s="529"/>
      <c r="Q35" s="530"/>
      <c r="R35" s="554" t="s">
        <v>256</v>
      </c>
      <c r="S35" s="555"/>
      <c r="T35" s="556">
        <f>T34-9</f>
        <v>1962</v>
      </c>
      <c r="U35" s="557"/>
      <c r="V35" s="554" t="s">
        <v>257</v>
      </c>
      <c r="W35" s="555"/>
      <c r="X35" s="556">
        <f>X34-10</f>
        <v>1962</v>
      </c>
      <c r="Y35" s="557"/>
      <c r="AA35" s="192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</row>
    <row r="36" spans="1:51" ht="13.35" customHeight="1">
      <c r="A36" s="565" t="s">
        <v>255</v>
      </c>
      <c r="B36" s="566"/>
      <c r="C36" s="569">
        <v>10</v>
      </c>
      <c r="D36" s="570"/>
      <c r="E36" s="561" t="s">
        <v>256</v>
      </c>
      <c r="F36" s="562"/>
      <c r="G36" s="563">
        <f>$E$27-C36</f>
        <v>2016</v>
      </c>
      <c r="H36" s="564"/>
      <c r="I36" s="561" t="s">
        <v>257</v>
      </c>
      <c r="J36" s="562"/>
      <c r="K36" s="563">
        <f>$I$27-C36</f>
        <v>2016</v>
      </c>
      <c r="L36" s="564"/>
      <c r="N36" s="525" t="s">
        <v>264</v>
      </c>
      <c r="O36" s="526"/>
      <c r="P36" s="526"/>
      <c r="Q36" s="527"/>
      <c r="R36" s="561" t="s">
        <v>258</v>
      </c>
      <c r="S36" s="562"/>
      <c r="T36" s="563">
        <f>$R$27-N37</f>
        <v>1966</v>
      </c>
      <c r="U36" s="564"/>
      <c r="V36" s="561" t="s">
        <v>259</v>
      </c>
      <c r="W36" s="562"/>
      <c r="X36" s="563">
        <f>$V$27-N37+1</f>
        <v>1967</v>
      </c>
      <c r="Y36" s="564"/>
      <c r="AA36" s="192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  <c r="AY36" s="192"/>
    </row>
    <row r="37" spans="1:51" ht="13.7" customHeight="1" thickBot="1">
      <c r="A37" s="567"/>
      <c r="B37" s="568"/>
      <c r="C37" s="571"/>
      <c r="D37" s="572"/>
      <c r="E37" s="554" t="s">
        <v>258</v>
      </c>
      <c r="F37" s="555"/>
      <c r="G37" s="556">
        <f>G36+1</f>
        <v>2017</v>
      </c>
      <c r="H37" s="557"/>
      <c r="I37" s="554" t="s">
        <v>259</v>
      </c>
      <c r="J37" s="555"/>
      <c r="K37" s="556">
        <f>K36+2</f>
        <v>2018</v>
      </c>
      <c r="L37" s="557"/>
      <c r="N37" s="528">
        <v>60</v>
      </c>
      <c r="O37" s="529"/>
      <c r="P37" s="529"/>
      <c r="Q37" s="530"/>
      <c r="R37" s="554"/>
      <c r="S37" s="555"/>
      <c r="T37" s="556"/>
      <c r="U37" s="557"/>
      <c r="V37" s="554"/>
      <c r="W37" s="555"/>
      <c r="X37" s="556"/>
      <c r="Y37" s="557"/>
      <c r="AA37" s="192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92"/>
    </row>
    <row r="38" spans="1:51" ht="13.7" customHeight="1">
      <c r="A38" s="565" t="s">
        <v>255</v>
      </c>
      <c r="B38" s="566"/>
      <c r="C38" s="569">
        <v>8</v>
      </c>
      <c r="D38" s="570"/>
      <c r="E38" s="561" t="s">
        <v>256</v>
      </c>
      <c r="F38" s="562"/>
      <c r="G38" s="563">
        <f>$E$27-C38</f>
        <v>2018</v>
      </c>
      <c r="H38" s="564"/>
      <c r="I38" s="561" t="s">
        <v>257</v>
      </c>
      <c r="J38" s="562"/>
      <c r="K38" s="563">
        <f>$I$27-C38</f>
        <v>2018</v>
      </c>
      <c r="L38" s="564"/>
      <c r="N38" s="593" t="s">
        <v>271</v>
      </c>
      <c r="O38" s="593"/>
      <c r="P38" s="593"/>
      <c r="Q38" s="593"/>
      <c r="R38" s="593"/>
      <c r="S38" s="593"/>
      <c r="T38" s="593"/>
      <c r="U38" s="593"/>
      <c r="V38" s="593"/>
      <c r="W38" s="593"/>
      <c r="X38" s="593"/>
      <c r="Y38" s="593"/>
      <c r="AA38" s="192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92"/>
    </row>
    <row r="39" spans="1:51" ht="13.7" customHeight="1" thickBot="1">
      <c r="A39" s="567"/>
      <c r="B39" s="568"/>
      <c r="C39" s="571"/>
      <c r="D39" s="572"/>
      <c r="E39" s="554" t="s">
        <v>258</v>
      </c>
      <c r="F39" s="555"/>
      <c r="G39" s="556">
        <f>G38+1</f>
        <v>2019</v>
      </c>
      <c r="H39" s="557"/>
      <c r="I39" s="554" t="s">
        <v>259</v>
      </c>
      <c r="J39" s="555"/>
      <c r="K39" s="556">
        <f>K38+2</f>
        <v>2020</v>
      </c>
      <c r="L39" s="557"/>
      <c r="AA39" s="192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2"/>
    </row>
  </sheetData>
  <mergeCells count="352">
    <mergeCell ref="I39:J39"/>
    <mergeCell ref="K39:L39"/>
    <mergeCell ref="X37:Y37"/>
    <mergeCell ref="A38:B39"/>
    <mergeCell ref="C38:D39"/>
    <mergeCell ref="E38:F38"/>
    <mergeCell ref="G38:H38"/>
    <mergeCell ref="I38:J38"/>
    <mergeCell ref="K38:L38"/>
    <mergeCell ref="N38:Y38"/>
    <mergeCell ref="E39:F39"/>
    <mergeCell ref="G39:H39"/>
    <mergeCell ref="A36:B37"/>
    <mergeCell ref="C36:D37"/>
    <mergeCell ref="V36:W36"/>
    <mergeCell ref="X36:Y36"/>
    <mergeCell ref="E37:F37"/>
    <mergeCell ref="G37:H37"/>
    <mergeCell ref="I37:J37"/>
    <mergeCell ref="K37:L37"/>
    <mergeCell ref="N37:Q37"/>
    <mergeCell ref="R37:S37"/>
    <mergeCell ref="T37:U37"/>
    <mergeCell ref="V37:W37"/>
    <mergeCell ref="E36:F36"/>
    <mergeCell ref="G36:H36"/>
    <mergeCell ref="I36:J36"/>
    <mergeCell ref="K36:L36"/>
    <mergeCell ref="N36:Q36"/>
    <mergeCell ref="R36:S36"/>
    <mergeCell ref="T36:U36"/>
    <mergeCell ref="X33:Y33"/>
    <mergeCell ref="A34:B35"/>
    <mergeCell ref="C34:D35"/>
    <mergeCell ref="E34:F34"/>
    <mergeCell ref="G34:H34"/>
    <mergeCell ref="I34:J34"/>
    <mergeCell ref="K34:L34"/>
    <mergeCell ref="N34:Q34"/>
    <mergeCell ref="R34:S34"/>
    <mergeCell ref="T34:U34"/>
    <mergeCell ref="A32:B33"/>
    <mergeCell ref="C32:D33"/>
    <mergeCell ref="V34:W34"/>
    <mergeCell ref="X34:Y34"/>
    <mergeCell ref="E35:F35"/>
    <mergeCell ref="G35:H35"/>
    <mergeCell ref="I35:J35"/>
    <mergeCell ref="K35:L35"/>
    <mergeCell ref="N35:Q35"/>
    <mergeCell ref="R35:S35"/>
    <mergeCell ref="T35:U35"/>
    <mergeCell ref="V35:W35"/>
    <mergeCell ref="X35:Y35"/>
    <mergeCell ref="AR32:AU32"/>
    <mergeCell ref="AV32:AY32"/>
    <mergeCell ref="E33:F33"/>
    <mergeCell ref="G33:H33"/>
    <mergeCell ref="I33:J33"/>
    <mergeCell ref="K33:L33"/>
    <mergeCell ref="N33:Q33"/>
    <mergeCell ref="R33:S33"/>
    <mergeCell ref="T33:U33"/>
    <mergeCell ref="V33:W33"/>
    <mergeCell ref="R32:S32"/>
    <mergeCell ref="T32:U32"/>
    <mergeCell ref="V32:W32"/>
    <mergeCell ref="X32:Y32"/>
    <mergeCell ref="AE32:AH32"/>
    <mergeCell ref="AI32:AL32"/>
    <mergeCell ref="AA31:AD32"/>
    <mergeCell ref="AE31:AH31"/>
    <mergeCell ref="AI31:AL31"/>
    <mergeCell ref="E32:F32"/>
    <mergeCell ref="G32:H32"/>
    <mergeCell ref="I32:J32"/>
    <mergeCell ref="K32:L32"/>
    <mergeCell ref="N32:Q32"/>
    <mergeCell ref="AI30:AL30"/>
    <mergeCell ref="E31:F31"/>
    <mergeCell ref="G31:H31"/>
    <mergeCell ref="I31:J31"/>
    <mergeCell ref="K31:L31"/>
    <mergeCell ref="N31:Q31"/>
    <mergeCell ref="R31:S31"/>
    <mergeCell ref="T31:U31"/>
    <mergeCell ref="V31:W31"/>
    <mergeCell ref="X31:Y31"/>
    <mergeCell ref="R30:S30"/>
    <mergeCell ref="T30:U30"/>
    <mergeCell ref="V30:W30"/>
    <mergeCell ref="X30:Y30"/>
    <mergeCell ref="AA30:AD30"/>
    <mergeCell ref="AE30:AH30"/>
    <mergeCell ref="A30:B31"/>
    <mergeCell ref="C30:D31"/>
    <mergeCell ref="E30:F30"/>
    <mergeCell ref="G30:H30"/>
    <mergeCell ref="I30:J30"/>
    <mergeCell ref="K30:L30"/>
    <mergeCell ref="N30:Q30"/>
    <mergeCell ref="A28:B29"/>
    <mergeCell ref="C28:D29"/>
    <mergeCell ref="AA28:AD28"/>
    <mergeCell ref="AE28:AH28"/>
    <mergeCell ref="E28:F28"/>
    <mergeCell ref="G28:H28"/>
    <mergeCell ref="I28:J28"/>
    <mergeCell ref="K28:L28"/>
    <mergeCell ref="AA29:AD29"/>
    <mergeCell ref="AE29:AH29"/>
    <mergeCell ref="AI29:AL29"/>
    <mergeCell ref="K29:L29"/>
    <mergeCell ref="N29:Q29"/>
    <mergeCell ref="R29:S29"/>
    <mergeCell ref="T29:U29"/>
    <mergeCell ref="V29:W29"/>
    <mergeCell ref="X29:Y29"/>
    <mergeCell ref="R28:S28"/>
    <mergeCell ref="T28:U28"/>
    <mergeCell ref="V28:W28"/>
    <mergeCell ref="X28:Y28"/>
    <mergeCell ref="A24:L24"/>
    <mergeCell ref="N24:Y24"/>
    <mergeCell ref="AA24:AL24"/>
    <mergeCell ref="AN24:AY24"/>
    <mergeCell ref="A26:D27"/>
    <mergeCell ref="E26:H26"/>
    <mergeCell ref="I26:L26"/>
    <mergeCell ref="N26:Q27"/>
    <mergeCell ref="R26:U26"/>
    <mergeCell ref="V26:Y26"/>
    <mergeCell ref="AE26:AH27"/>
    <mergeCell ref="AI26:AL27"/>
    <mergeCell ref="AN26:AY30"/>
    <mergeCell ref="E27:H27"/>
    <mergeCell ref="I27:J27"/>
    <mergeCell ref="K27:L27"/>
    <mergeCell ref="R27:U27"/>
    <mergeCell ref="V27:W27"/>
    <mergeCell ref="X27:Y27"/>
    <mergeCell ref="N28:Q28"/>
    <mergeCell ref="AI28:AL28"/>
    <mergeCell ref="E29:F29"/>
    <mergeCell ref="G29:H29"/>
    <mergeCell ref="I29:J29"/>
    <mergeCell ref="A16:C16"/>
    <mergeCell ref="F16:H16"/>
    <mergeCell ref="I16:L16"/>
    <mergeCell ref="M16:O16"/>
    <mergeCell ref="P16:R16"/>
    <mergeCell ref="AM16:AP16"/>
    <mergeCell ref="AQ16:AT16"/>
    <mergeCell ref="AU16:AY16"/>
    <mergeCell ref="A18:B22"/>
    <mergeCell ref="C18:Y22"/>
    <mergeCell ref="AA18:AY22"/>
    <mergeCell ref="S16:U16"/>
    <mergeCell ref="V16:X16"/>
    <mergeCell ref="Y16:AB16"/>
    <mergeCell ref="AC16:AF16"/>
    <mergeCell ref="AG16:AI16"/>
    <mergeCell ref="AJ16:AL16"/>
    <mergeCell ref="AU14:AY14"/>
    <mergeCell ref="A15:C15"/>
    <mergeCell ref="F15:H15"/>
    <mergeCell ref="I15:L15"/>
    <mergeCell ref="M15:O15"/>
    <mergeCell ref="P15:R15"/>
    <mergeCell ref="S15:U15"/>
    <mergeCell ref="V15:X15"/>
    <mergeCell ref="Y15:AB15"/>
    <mergeCell ref="AC15:AF15"/>
    <mergeCell ref="Y14:AB14"/>
    <mergeCell ref="AC14:AF14"/>
    <mergeCell ref="AG14:AI14"/>
    <mergeCell ref="AJ14:AL14"/>
    <mergeCell ref="AM14:AP14"/>
    <mergeCell ref="AQ14:AT14"/>
    <mergeCell ref="AG15:AI15"/>
    <mergeCell ref="AJ15:AL15"/>
    <mergeCell ref="AM15:AP15"/>
    <mergeCell ref="AQ15:AT15"/>
    <mergeCell ref="AU15:AY15"/>
    <mergeCell ref="A14:C14"/>
    <mergeCell ref="F14:H14"/>
    <mergeCell ref="I14:L14"/>
    <mergeCell ref="AU12:AY12"/>
    <mergeCell ref="A13:C13"/>
    <mergeCell ref="F13:H13"/>
    <mergeCell ref="I13:L13"/>
    <mergeCell ref="M13:O13"/>
    <mergeCell ref="P13:R13"/>
    <mergeCell ref="AM13:AP13"/>
    <mergeCell ref="AQ13:AT13"/>
    <mergeCell ref="AU13:AY13"/>
    <mergeCell ref="Y13:AB13"/>
    <mergeCell ref="AC13:AF13"/>
    <mergeCell ref="AG13:AI13"/>
    <mergeCell ref="AJ13:AL13"/>
    <mergeCell ref="A12:C12"/>
    <mergeCell ref="F12:H12"/>
    <mergeCell ref="I12:L12"/>
    <mergeCell ref="M12:O12"/>
    <mergeCell ref="P12:R12"/>
    <mergeCell ref="AG12:AI12"/>
    <mergeCell ref="AJ12:AL12"/>
    <mergeCell ref="AM12:AP12"/>
    <mergeCell ref="AQ12:AT12"/>
    <mergeCell ref="AC12:AF12"/>
    <mergeCell ref="Y11:AB11"/>
    <mergeCell ref="M14:O14"/>
    <mergeCell ref="P14:R14"/>
    <mergeCell ref="S14:U14"/>
    <mergeCell ref="V14:X14"/>
    <mergeCell ref="S13:U13"/>
    <mergeCell ref="V13:X13"/>
    <mergeCell ref="S12:U12"/>
    <mergeCell ref="V12:X12"/>
    <mergeCell ref="Y12:AB12"/>
    <mergeCell ref="Y10:AB10"/>
    <mergeCell ref="AC10:AF10"/>
    <mergeCell ref="AG10:AI10"/>
    <mergeCell ref="AJ10:AL10"/>
    <mergeCell ref="A10:C10"/>
    <mergeCell ref="D10:E10"/>
    <mergeCell ref="F10:H10"/>
    <mergeCell ref="I10:L10"/>
    <mergeCell ref="M10:O10"/>
    <mergeCell ref="P10:R10"/>
    <mergeCell ref="A11:C11"/>
    <mergeCell ref="F11:H11"/>
    <mergeCell ref="I11:L11"/>
    <mergeCell ref="M11:O11"/>
    <mergeCell ref="P11:R11"/>
    <mergeCell ref="S11:U11"/>
    <mergeCell ref="V11:X11"/>
    <mergeCell ref="S10:U10"/>
    <mergeCell ref="V10:X10"/>
    <mergeCell ref="AJ9:AL9"/>
    <mergeCell ref="AM9:AP9"/>
    <mergeCell ref="AQ9:AT9"/>
    <mergeCell ref="AU9:AY9"/>
    <mergeCell ref="AC11:AF11"/>
    <mergeCell ref="AG11:AI11"/>
    <mergeCell ref="AJ11:AL11"/>
    <mergeCell ref="AM11:AP11"/>
    <mergeCell ref="AQ11:AT11"/>
    <mergeCell ref="AM10:AP10"/>
    <mergeCell ref="AQ10:AT10"/>
    <mergeCell ref="AU10:AY10"/>
    <mergeCell ref="AU11:AY11"/>
    <mergeCell ref="AQ8:AT8"/>
    <mergeCell ref="AU8:AY8"/>
    <mergeCell ref="A9:C9"/>
    <mergeCell ref="F9:H9"/>
    <mergeCell ref="I9:L9"/>
    <mergeCell ref="M9:O9"/>
    <mergeCell ref="P9:R9"/>
    <mergeCell ref="S9:U9"/>
    <mergeCell ref="V9:X9"/>
    <mergeCell ref="Y9:AB9"/>
    <mergeCell ref="V8:X8"/>
    <mergeCell ref="Y8:AB8"/>
    <mergeCell ref="AC8:AF8"/>
    <mergeCell ref="AG8:AI8"/>
    <mergeCell ref="AJ8:AL8"/>
    <mergeCell ref="AM8:AP8"/>
    <mergeCell ref="A8:C8"/>
    <mergeCell ref="F8:H8"/>
    <mergeCell ref="I8:L8"/>
    <mergeCell ref="M8:O8"/>
    <mergeCell ref="P8:R8"/>
    <mergeCell ref="S8:U8"/>
    <mergeCell ref="AC9:AF9"/>
    <mergeCell ref="AG9:AI9"/>
    <mergeCell ref="AU7:AY7"/>
    <mergeCell ref="AQ6:AT6"/>
    <mergeCell ref="AU6:AY6"/>
    <mergeCell ref="A7:C7"/>
    <mergeCell ref="F7:H7"/>
    <mergeCell ref="I7:L7"/>
    <mergeCell ref="M7:O7"/>
    <mergeCell ref="P7:R7"/>
    <mergeCell ref="S7:U7"/>
    <mergeCell ref="V7:X7"/>
    <mergeCell ref="Y7:AB7"/>
    <mergeCell ref="V6:X6"/>
    <mergeCell ref="Y6:AB6"/>
    <mergeCell ref="AC6:AF6"/>
    <mergeCell ref="AG6:AI6"/>
    <mergeCell ref="AJ6:AL6"/>
    <mergeCell ref="AM6:AP6"/>
    <mergeCell ref="A6:C6"/>
    <mergeCell ref="F6:H6"/>
    <mergeCell ref="AG5:AI5"/>
    <mergeCell ref="AJ5:AL5"/>
    <mergeCell ref="AM5:AP5"/>
    <mergeCell ref="AQ5:AT5"/>
    <mergeCell ref="AC7:AF7"/>
    <mergeCell ref="AG7:AI7"/>
    <mergeCell ref="AJ7:AL7"/>
    <mergeCell ref="AM7:AP7"/>
    <mergeCell ref="AQ7:AT7"/>
    <mergeCell ref="I4:L4"/>
    <mergeCell ref="M4:O4"/>
    <mergeCell ref="P4:R4"/>
    <mergeCell ref="S4:U4"/>
    <mergeCell ref="I6:L6"/>
    <mergeCell ref="M6:O6"/>
    <mergeCell ref="P6:R6"/>
    <mergeCell ref="S6:U6"/>
    <mergeCell ref="AC5:AF5"/>
    <mergeCell ref="F1:U1"/>
    <mergeCell ref="V1:AL1"/>
    <mergeCell ref="AM1:AY1"/>
    <mergeCell ref="AU3:AY3"/>
    <mergeCell ref="AU5:AY5"/>
    <mergeCell ref="AQ4:AT4"/>
    <mergeCell ref="AU4:AY4"/>
    <mergeCell ref="A5:C5"/>
    <mergeCell ref="F5:H5"/>
    <mergeCell ref="I5:L5"/>
    <mergeCell ref="M5:O5"/>
    <mergeCell ref="P5:R5"/>
    <mergeCell ref="S5:U5"/>
    <mergeCell ref="V5:X5"/>
    <mergeCell ref="Y5:AB5"/>
    <mergeCell ref="V4:X4"/>
    <mergeCell ref="Y4:AB4"/>
    <mergeCell ref="AC4:AF4"/>
    <mergeCell ref="AG4:AI4"/>
    <mergeCell ref="AJ4:AL4"/>
    <mergeCell ref="AM4:AP4"/>
    <mergeCell ref="A4:C4"/>
    <mergeCell ref="D4:E4"/>
    <mergeCell ref="F4:H4"/>
    <mergeCell ref="A2:D3"/>
    <mergeCell ref="F2:H3"/>
    <mergeCell ref="I2:L3"/>
    <mergeCell ref="M2:O3"/>
    <mergeCell ref="P2:U2"/>
    <mergeCell ref="V2:X3"/>
    <mergeCell ref="Y2:AB3"/>
    <mergeCell ref="AM3:AP3"/>
    <mergeCell ref="AQ3:AT3"/>
    <mergeCell ref="AC2:AF3"/>
    <mergeCell ref="AG2:AL2"/>
    <mergeCell ref="P3:R3"/>
    <mergeCell ref="S3:U3"/>
    <mergeCell ref="AG3:AI3"/>
    <mergeCell ref="AJ3:AL3"/>
  </mergeCells>
  <printOptions horizontalCentered="1" verticalCentered="1"/>
  <pageMargins left="0.39370078740157483" right="0.39370078740157483" top="1.1023622047244095" bottom="0.19685039370078741" header="0.31496062992125984" footer="0.31496062992125984"/>
  <pageSetup paperSize="9" orientation="landscape" r:id="rId1"/>
  <headerFooter>
    <oddHeader>&amp;L&amp;"Arial,Fett"&amp;20Übersicht über die Spielfeldgrößen, Spielklassen im NTB&amp;R&amp;G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186E-9018-4878-9915-38D87435F9E3}">
  <dimension ref="A1:J112"/>
  <sheetViews>
    <sheetView zoomScale="110" zoomScaleNormal="110" workbookViewId="0">
      <selection activeCell="G23" sqref="G23"/>
    </sheetView>
  </sheetViews>
  <sheetFormatPr baseColWidth="10" defaultRowHeight="14.25"/>
  <cols>
    <col min="1" max="1" width="3.7109375" style="292" customWidth="1"/>
    <col min="2" max="2" width="58.7109375" style="290" customWidth="1"/>
    <col min="3" max="3" width="14.7109375" style="290" customWidth="1"/>
    <col min="4" max="4" width="16.7109375" style="291" customWidth="1"/>
    <col min="5" max="5" width="7.140625" style="290" customWidth="1"/>
    <col min="6" max="16384" width="11.42578125" style="290"/>
  </cols>
  <sheetData>
    <row r="1" spans="1:4" ht="24.95" customHeight="1">
      <c r="A1" s="597" t="s">
        <v>424</v>
      </c>
      <c r="B1" s="597"/>
      <c r="C1" s="597"/>
      <c r="D1" s="597"/>
    </row>
    <row r="2" spans="1:4" ht="24.95" customHeight="1">
      <c r="A2" s="597" t="s">
        <v>423</v>
      </c>
      <c r="B2" s="597"/>
      <c r="C2" s="597"/>
      <c r="D2" s="597"/>
    </row>
    <row r="3" spans="1:4" ht="24.95" customHeight="1">
      <c r="A3" s="597" t="s">
        <v>422</v>
      </c>
      <c r="B3" s="597"/>
      <c r="C3" s="597"/>
      <c r="D3" s="597"/>
    </row>
    <row r="4" spans="1:4" ht="24.95" customHeight="1">
      <c r="A4" s="598" t="s">
        <v>421</v>
      </c>
      <c r="B4" s="598"/>
      <c r="C4" s="598"/>
      <c r="D4" s="598"/>
    </row>
    <row r="5" spans="1:4" ht="13.5" customHeight="1">
      <c r="A5" s="314"/>
      <c r="B5" s="314"/>
      <c r="C5" s="314"/>
      <c r="D5" s="314"/>
    </row>
    <row r="6" spans="1:4" ht="13.5" customHeight="1"/>
    <row r="7" spans="1:4" ht="13.5" customHeight="1">
      <c r="A7" s="594" t="s">
        <v>420</v>
      </c>
      <c r="B7" s="594"/>
      <c r="C7" s="594"/>
      <c r="D7" s="594"/>
    </row>
    <row r="8" spans="1:4" ht="13.5" customHeight="1">
      <c r="A8" s="594" t="s">
        <v>419</v>
      </c>
      <c r="B8" s="594"/>
      <c r="C8" s="594"/>
      <c r="D8" s="594"/>
    </row>
    <row r="9" spans="1:4" ht="13.5" customHeight="1">
      <c r="A9" s="594" t="s">
        <v>418</v>
      </c>
      <c r="B9" s="594"/>
      <c r="C9" s="594"/>
      <c r="D9" s="594"/>
    </row>
    <row r="10" spans="1:4" ht="13.5" customHeight="1">
      <c r="A10" s="594" t="s">
        <v>417</v>
      </c>
      <c r="B10" s="594"/>
      <c r="C10" s="594"/>
      <c r="D10" s="594"/>
    </row>
    <row r="11" spans="1:4" ht="13.5" customHeight="1">
      <c r="A11" s="313"/>
      <c r="B11" s="313"/>
      <c r="C11" s="313"/>
      <c r="D11" s="313"/>
    </row>
    <row r="12" spans="1:4" ht="13.5" customHeight="1">
      <c r="A12" s="313"/>
      <c r="B12" s="313"/>
      <c r="C12" s="313"/>
      <c r="D12" s="313"/>
    </row>
    <row r="13" spans="1:4" ht="13.5" customHeight="1"/>
    <row r="14" spans="1:4" ht="15.95" customHeight="1">
      <c r="B14" s="301" t="s">
        <v>416</v>
      </c>
    </row>
    <row r="15" spans="1:4" ht="13.5" customHeight="1">
      <c r="B15" s="294" t="s">
        <v>415</v>
      </c>
    </row>
    <row r="16" spans="1:4" ht="13.5" customHeight="1"/>
    <row r="17" spans="1:4" ht="13.5" customHeight="1"/>
    <row r="18" spans="1:4" ht="13.5" customHeight="1">
      <c r="A18" s="311" t="s">
        <v>414</v>
      </c>
      <c r="B18" s="312" t="s">
        <v>413</v>
      </c>
      <c r="D18" s="309">
        <v>50</v>
      </c>
    </row>
    <row r="19" spans="1:4" ht="13.5" customHeight="1">
      <c r="A19" s="311"/>
      <c r="D19" s="309"/>
    </row>
    <row r="20" spans="1:4" ht="13.5" customHeight="1">
      <c r="A20" s="311" t="s">
        <v>412</v>
      </c>
      <c r="B20" s="310" t="s">
        <v>411</v>
      </c>
      <c r="D20" s="309">
        <v>35</v>
      </c>
    </row>
    <row r="21" spans="1:4" ht="13.5" customHeight="1">
      <c r="A21" s="311"/>
      <c r="D21" s="309"/>
    </row>
    <row r="22" spans="1:4" ht="13.5" customHeight="1">
      <c r="A22" s="311" t="s">
        <v>410</v>
      </c>
      <c r="B22" s="310" t="s">
        <v>409</v>
      </c>
      <c r="D22" s="309">
        <v>45</v>
      </c>
    </row>
    <row r="23" spans="1:4" ht="13.5" customHeight="1"/>
    <row r="24" spans="1:4" ht="13.5" customHeight="1"/>
    <row r="25" spans="1:4" ht="15.95" customHeight="1">
      <c r="B25" s="301" t="s">
        <v>408</v>
      </c>
    </row>
    <row r="26" spans="1:4" s="294" customFormat="1" ht="13.5" customHeight="1">
      <c r="A26" s="296"/>
      <c r="D26" s="295"/>
    </row>
    <row r="27" spans="1:4" s="294" customFormat="1" ht="13.5" customHeight="1">
      <c r="A27" s="299" t="s">
        <v>407</v>
      </c>
      <c r="B27" s="298" t="s">
        <v>406</v>
      </c>
      <c r="D27" s="295"/>
    </row>
    <row r="28" spans="1:4" s="294" customFormat="1" ht="13.5" customHeight="1">
      <c r="A28" s="296"/>
      <c r="D28" s="295"/>
    </row>
    <row r="29" spans="1:4" s="294" customFormat="1" ht="13.5" customHeight="1">
      <c r="A29" s="296" t="s">
        <v>405</v>
      </c>
      <c r="B29" s="294" t="s">
        <v>404</v>
      </c>
      <c r="C29" s="294" t="s">
        <v>403</v>
      </c>
      <c r="D29" s="295" t="s">
        <v>378</v>
      </c>
    </row>
    <row r="30" spans="1:4" s="294" customFormat="1" ht="13.5" customHeight="1">
      <c r="A30" s="296"/>
      <c r="B30" s="294" t="s">
        <v>402</v>
      </c>
      <c r="C30" s="294" t="s">
        <v>401</v>
      </c>
      <c r="D30" s="295" t="s">
        <v>376</v>
      </c>
    </row>
    <row r="31" spans="1:4" s="294" customFormat="1" ht="13.5" customHeight="1">
      <c r="A31" s="296"/>
      <c r="D31" s="295" t="s">
        <v>400</v>
      </c>
    </row>
    <row r="32" spans="1:4" s="294" customFormat="1" ht="13.5" customHeight="1">
      <c r="A32" s="296"/>
      <c r="D32" s="295"/>
    </row>
    <row r="33" spans="1:5" s="294" customFormat="1" ht="13.5" customHeight="1">
      <c r="A33" s="296" t="s">
        <v>399</v>
      </c>
      <c r="B33" s="294" t="s">
        <v>398</v>
      </c>
      <c r="D33" s="303">
        <v>250</v>
      </c>
    </row>
    <row r="34" spans="1:5" s="294" customFormat="1" ht="13.5" customHeight="1">
      <c r="A34" s="296"/>
      <c r="D34" s="295"/>
    </row>
    <row r="35" spans="1:5" s="294" customFormat="1" ht="13.5" customHeight="1">
      <c r="A35" s="296" t="s">
        <v>397</v>
      </c>
      <c r="B35" s="294" t="s">
        <v>396</v>
      </c>
      <c r="C35" s="294" t="s">
        <v>395</v>
      </c>
      <c r="D35" s="303">
        <v>35</v>
      </c>
      <c r="E35" s="302"/>
    </row>
    <row r="36" spans="1:5" s="294" customFormat="1" ht="13.5" customHeight="1">
      <c r="A36" s="296"/>
      <c r="B36" s="294" t="s">
        <v>394</v>
      </c>
      <c r="D36" s="295"/>
    </row>
    <row r="37" spans="1:5" s="294" customFormat="1" ht="13.5" customHeight="1">
      <c r="A37" s="296"/>
      <c r="B37" s="294" t="s">
        <v>393</v>
      </c>
      <c r="D37" s="295" t="s">
        <v>392</v>
      </c>
    </row>
    <row r="38" spans="1:5" s="294" customFormat="1" ht="13.5" customHeight="1">
      <c r="A38" s="296"/>
      <c r="B38" s="294" t="s">
        <v>391</v>
      </c>
      <c r="D38" s="295"/>
    </row>
    <row r="39" spans="1:5" s="294" customFormat="1" ht="13.5" customHeight="1">
      <c r="A39" s="296"/>
      <c r="D39" s="295"/>
    </row>
    <row r="40" spans="1:5" s="294" customFormat="1" ht="13.5" customHeight="1">
      <c r="A40" s="296" t="s">
        <v>390</v>
      </c>
      <c r="B40" s="294" t="s">
        <v>389</v>
      </c>
      <c r="C40" s="294" t="s">
        <v>388</v>
      </c>
      <c r="D40" s="303">
        <v>150</v>
      </c>
      <c r="E40" s="302"/>
    </row>
    <row r="41" spans="1:5" s="294" customFormat="1" ht="13.5" customHeight="1">
      <c r="A41" s="296"/>
      <c r="B41" s="294" t="s">
        <v>387</v>
      </c>
      <c r="D41" s="295" t="s">
        <v>386</v>
      </c>
    </row>
    <row r="42" spans="1:5" s="294" customFormat="1" ht="13.5" customHeight="1">
      <c r="A42" s="296"/>
      <c r="B42" s="294" t="s">
        <v>385</v>
      </c>
      <c r="D42" s="295" t="s">
        <v>384</v>
      </c>
    </row>
    <row r="43" spans="1:5" s="294" customFormat="1" ht="13.5" customHeight="1">
      <c r="A43" s="296"/>
      <c r="B43" s="294" t="s">
        <v>383</v>
      </c>
    </row>
    <row r="44" spans="1:5" s="294" customFormat="1" ht="13.5" customHeight="1">
      <c r="A44" s="296"/>
      <c r="B44" s="294" t="s">
        <v>382</v>
      </c>
      <c r="D44" s="295"/>
    </row>
    <row r="45" spans="1:5" s="294" customFormat="1" ht="13.5" customHeight="1">
      <c r="A45" s="296"/>
      <c r="D45" s="295"/>
    </row>
    <row r="46" spans="1:5" s="294" customFormat="1" ht="13.5" customHeight="1">
      <c r="A46" s="296"/>
      <c r="D46" s="295"/>
    </row>
    <row r="47" spans="1:5" s="294" customFormat="1" ht="13.5" customHeight="1">
      <c r="A47" s="296" t="s">
        <v>381</v>
      </c>
      <c r="B47" s="294" t="s">
        <v>380</v>
      </c>
      <c r="C47" s="294" t="s">
        <v>379</v>
      </c>
      <c r="D47" s="295" t="s">
        <v>378</v>
      </c>
      <c r="E47" s="302"/>
    </row>
    <row r="48" spans="1:5" s="294" customFormat="1" ht="13.5" customHeight="1">
      <c r="A48" s="296"/>
      <c r="B48" s="294" t="s">
        <v>377</v>
      </c>
      <c r="D48" s="295" t="s">
        <v>376</v>
      </c>
    </row>
    <row r="49" spans="1:9" s="294" customFormat="1" ht="13.5" customHeight="1">
      <c r="A49" s="296"/>
      <c r="B49" s="294" t="s">
        <v>375</v>
      </c>
      <c r="D49" s="295"/>
    </row>
    <row r="50" spans="1:9" s="294" customFormat="1" ht="13.5" customHeight="1">
      <c r="A50" s="296"/>
      <c r="D50" s="295"/>
    </row>
    <row r="51" spans="1:9" s="294" customFormat="1" ht="13.5" customHeight="1">
      <c r="A51" s="296"/>
      <c r="D51" s="295"/>
    </row>
    <row r="52" spans="1:9" s="294" customFormat="1" ht="13.5" customHeight="1">
      <c r="A52" s="299" t="s">
        <v>374</v>
      </c>
      <c r="B52" s="298" t="s">
        <v>373</v>
      </c>
      <c r="D52" s="295"/>
    </row>
    <row r="53" spans="1:9" s="294" customFormat="1" ht="13.5" customHeight="1">
      <c r="A53" s="296"/>
      <c r="D53" s="295"/>
    </row>
    <row r="54" spans="1:9" s="294" customFormat="1" ht="13.5" customHeight="1">
      <c r="A54" s="296" t="s">
        <v>372</v>
      </c>
      <c r="B54" s="294" t="s">
        <v>371</v>
      </c>
      <c r="D54" s="297">
        <v>60</v>
      </c>
    </row>
    <row r="55" spans="1:9" s="294" customFormat="1" ht="13.5" customHeight="1">
      <c r="A55" s="296" t="s">
        <v>370</v>
      </c>
      <c r="B55" s="294" t="s">
        <v>369</v>
      </c>
      <c r="D55" s="297">
        <v>60</v>
      </c>
    </row>
    <row r="56" spans="1:9" s="294" customFormat="1" ht="13.5" customHeight="1">
      <c r="A56" s="296" t="s">
        <v>368</v>
      </c>
      <c r="B56" s="294" t="s">
        <v>367</v>
      </c>
      <c r="D56" s="297">
        <v>30</v>
      </c>
    </row>
    <row r="57" spans="1:9" s="294" customFormat="1" ht="13.5" customHeight="1">
      <c r="A57" s="296" t="s">
        <v>366</v>
      </c>
      <c r="B57" s="294" t="s">
        <v>365</v>
      </c>
      <c r="D57" s="297">
        <v>30</v>
      </c>
    </row>
    <row r="58" spans="1:9" s="294" customFormat="1" ht="13.5" customHeight="1">
      <c r="A58" s="296"/>
      <c r="D58" s="295"/>
    </row>
    <row r="59" spans="1:9" s="294" customFormat="1" ht="13.5" customHeight="1">
      <c r="A59" s="296"/>
      <c r="D59" s="295"/>
    </row>
    <row r="60" spans="1:9" s="294" customFormat="1" ht="13.5" customHeight="1">
      <c r="A60" s="299" t="s">
        <v>364</v>
      </c>
      <c r="B60" s="298" t="s">
        <v>27</v>
      </c>
      <c r="D60" s="295"/>
    </row>
    <row r="61" spans="1:9" s="294" customFormat="1" ht="13.5" customHeight="1">
      <c r="A61" s="296"/>
      <c r="D61" s="295"/>
    </row>
    <row r="62" spans="1:9" s="294" customFormat="1" ht="13.5" customHeight="1">
      <c r="A62" s="296" t="s">
        <v>363</v>
      </c>
      <c r="B62" s="294" t="s">
        <v>362</v>
      </c>
      <c r="D62" s="297">
        <v>25</v>
      </c>
    </row>
    <row r="63" spans="1:9" s="294" customFormat="1" ht="13.5" customHeight="1">
      <c r="A63" s="296" t="s">
        <v>361</v>
      </c>
      <c r="B63" s="308" t="s">
        <v>360</v>
      </c>
      <c r="C63" s="307"/>
      <c r="D63" s="297">
        <v>5</v>
      </c>
      <c r="E63" s="302"/>
      <c r="F63" s="307"/>
      <c r="G63" s="307"/>
      <c r="H63" s="307"/>
      <c r="I63" s="307"/>
    </row>
    <row r="64" spans="1:9" s="294" customFormat="1" ht="13.5" customHeight="1">
      <c r="A64" s="296" t="s">
        <v>359</v>
      </c>
      <c r="B64" s="294" t="s">
        <v>358</v>
      </c>
      <c r="D64" s="297">
        <v>30</v>
      </c>
    </row>
    <row r="65" spans="1:10" s="294" customFormat="1" ht="13.5" customHeight="1">
      <c r="A65" s="296" t="s">
        <v>357</v>
      </c>
      <c r="B65" s="294" t="s">
        <v>356</v>
      </c>
      <c r="D65" s="297">
        <v>40</v>
      </c>
      <c r="E65" s="302"/>
    </row>
    <row r="66" spans="1:10" s="294" customFormat="1" ht="13.5" customHeight="1">
      <c r="A66" s="296"/>
      <c r="B66" s="294" t="s">
        <v>355</v>
      </c>
      <c r="D66" s="300"/>
    </row>
    <row r="67" spans="1:10" s="294" customFormat="1" ht="13.5" customHeight="1">
      <c r="A67" s="296" t="s">
        <v>354</v>
      </c>
      <c r="B67" s="294" t="s">
        <v>353</v>
      </c>
      <c r="D67" s="297">
        <v>75</v>
      </c>
      <c r="E67" s="302"/>
    </row>
    <row r="68" spans="1:10" s="294" customFormat="1" ht="13.5" customHeight="1">
      <c r="A68" s="296"/>
      <c r="B68" s="294" t="s">
        <v>352</v>
      </c>
      <c r="D68" s="295"/>
    </row>
    <row r="69" spans="1:10" s="294" customFormat="1" ht="13.5" customHeight="1">
      <c r="A69" s="296"/>
      <c r="D69" s="295"/>
    </row>
    <row r="70" spans="1:10" s="294" customFormat="1" ht="13.5" customHeight="1">
      <c r="A70" s="296"/>
      <c r="D70" s="295"/>
    </row>
    <row r="71" spans="1:10" s="294" customFormat="1" ht="13.5" customHeight="1">
      <c r="A71" s="299" t="s">
        <v>351</v>
      </c>
      <c r="B71" s="298" t="s">
        <v>350</v>
      </c>
      <c r="D71" s="295"/>
    </row>
    <row r="72" spans="1:10" s="294" customFormat="1" ht="13.5" customHeight="1">
      <c r="A72" s="296"/>
      <c r="D72" s="295"/>
    </row>
    <row r="73" spans="1:10" s="294" customFormat="1" ht="13.5" customHeight="1">
      <c r="A73" s="296" t="s">
        <v>349</v>
      </c>
      <c r="B73" s="294" t="s">
        <v>348</v>
      </c>
      <c r="C73" s="294" t="s">
        <v>347</v>
      </c>
      <c r="D73" s="297">
        <v>35</v>
      </c>
      <c r="E73" s="302"/>
      <c r="F73" s="302"/>
      <c r="G73" s="302"/>
      <c r="H73" s="306"/>
      <c r="J73" s="305"/>
    </row>
    <row r="74" spans="1:10" s="294" customFormat="1" ht="13.5" customHeight="1">
      <c r="A74" s="296"/>
      <c r="B74" s="294" t="s">
        <v>346</v>
      </c>
      <c r="C74" s="294" t="s">
        <v>345</v>
      </c>
      <c r="D74" s="295" t="s">
        <v>344</v>
      </c>
      <c r="E74" s="302"/>
      <c r="F74" s="302"/>
      <c r="G74" s="302"/>
      <c r="H74" s="304"/>
    </row>
    <row r="75" spans="1:10" s="294" customFormat="1" ht="13.5" customHeight="1">
      <c r="A75" s="296"/>
      <c r="D75" s="295"/>
    </row>
    <row r="76" spans="1:10" s="294" customFormat="1" ht="13.5" customHeight="1">
      <c r="A76" s="296" t="s">
        <v>343</v>
      </c>
      <c r="B76" s="294" t="s">
        <v>342</v>
      </c>
      <c r="D76" s="303">
        <v>250</v>
      </c>
    </row>
    <row r="77" spans="1:10" s="294" customFormat="1" ht="13.5" customHeight="1">
      <c r="A77" s="296"/>
      <c r="B77" s="294" t="s">
        <v>341</v>
      </c>
      <c r="D77" s="295" t="s">
        <v>340</v>
      </c>
    </row>
    <row r="78" spans="1:10" s="294" customFormat="1" ht="13.5" customHeight="1">
      <c r="A78" s="296"/>
      <c r="D78" s="295"/>
    </row>
    <row r="79" spans="1:10" s="294" customFormat="1" ht="13.5" customHeight="1">
      <c r="A79" s="296" t="s">
        <v>339</v>
      </c>
      <c r="B79" s="294" t="s">
        <v>338</v>
      </c>
      <c r="C79" s="294" t="s">
        <v>337</v>
      </c>
      <c r="D79" s="297">
        <v>10</v>
      </c>
      <c r="E79" s="302"/>
    </row>
    <row r="80" spans="1:10" s="294" customFormat="1" ht="13.5" customHeight="1">
      <c r="A80" s="296"/>
      <c r="B80" s="294" t="s">
        <v>336</v>
      </c>
      <c r="D80" s="295"/>
    </row>
    <row r="81" spans="1:4" s="294" customFormat="1" ht="13.5" customHeight="1">
      <c r="A81" s="296"/>
      <c r="B81" s="294" t="s">
        <v>335</v>
      </c>
      <c r="D81" s="295"/>
    </row>
    <row r="82" spans="1:4" s="294" customFormat="1" ht="13.5" customHeight="1">
      <c r="A82" s="296"/>
      <c r="B82" s="294" t="s">
        <v>334</v>
      </c>
      <c r="D82" s="295"/>
    </row>
    <row r="83" spans="1:4" s="294" customFormat="1" ht="13.5" customHeight="1">
      <c r="A83" s="296"/>
      <c r="B83" s="294" t="s">
        <v>333</v>
      </c>
      <c r="D83" s="295"/>
    </row>
    <row r="84" spans="1:4" s="294" customFormat="1" ht="13.5" customHeight="1">
      <c r="A84" s="296"/>
      <c r="D84" s="295"/>
    </row>
    <row r="85" spans="1:4" s="294" customFormat="1" ht="13.5" customHeight="1">
      <c r="A85" s="296" t="s">
        <v>332</v>
      </c>
      <c r="B85" s="294" t="s">
        <v>331</v>
      </c>
      <c r="C85" s="294" t="s">
        <v>330</v>
      </c>
      <c r="D85" s="297">
        <v>15</v>
      </c>
    </row>
    <row r="86" spans="1:4" s="294" customFormat="1" ht="13.5" customHeight="1">
      <c r="A86" s="296"/>
      <c r="D86" s="300"/>
    </row>
    <row r="87" spans="1:4" s="294" customFormat="1" ht="13.5" customHeight="1">
      <c r="A87" s="296" t="s">
        <v>329</v>
      </c>
      <c r="B87" s="294" t="s">
        <v>328</v>
      </c>
      <c r="C87" s="294" t="s">
        <v>327</v>
      </c>
      <c r="D87" s="297">
        <v>10</v>
      </c>
    </row>
    <row r="88" spans="1:4" s="294" customFormat="1" ht="13.5" customHeight="1">
      <c r="A88" s="296"/>
      <c r="D88" s="300"/>
    </row>
    <row r="89" spans="1:4" s="294" customFormat="1" ht="13.5" customHeight="1">
      <c r="A89" s="296" t="s">
        <v>326</v>
      </c>
      <c r="B89" s="294" t="s">
        <v>325</v>
      </c>
      <c r="C89" s="294" t="s">
        <v>324</v>
      </c>
      <c r="D89" s="297">
        <v>100</v>
      </c>
    </row>
    <row r="90" spans="1:4" s="294" customFormat="1" ht="13.5" customHeight="1">
      <c r="A90" s="296"/>
      <c r="B90" s="294" t="s">
        <v>323</v>
      </c>
      <c r="D90" s="295"/>
    </row>
    <row r="91" spans="1:4" s="294" customFormat="1" ht="13.5" customHeight="1">
      <c r="A91" s="296"/>
      <c r="B91" s="294" t="s">
        <v>322</v>
      </c>
      <c r="D91" s="295"/>
    </row>
    <row r="92" spans="1:4" s="294" customFormat="1" ht="13.5" customHeight="1">
      <c r="A92" s="296"/>
      <c r="D92" s="295"/>
    </row>
    <row r="93" spans="1:4" s="294" customFormat="1" ht="13.5" customHeight="1">
      <c r="A93" s="296"/>
      <c r="D93" s="295"/>
    </row>
    <row r="94" spans="1:4" s="294" customFormat="1" ht="15.95" customHeight="1">
      <c r="A94" s="296"/>
      <c r="B94" s="301" t="s">
        <v>321</v>
      </c>
      <c r="D94" s="295"/>
    </row>
    <row r="95" spans="1:4" s="294" customFormat="1" ht="13.5" customHeight="1">
      <c r="A95" s="296"/>
      <c r="D95" s="295"/>
    </row>
    <row r="96" spans="1:4" s="294" customFormat="1" ht="13.5" customHeight="1">
      <c r="A96" s="299" t="s">
        <v>320</v>
      </c>
      <c r="B96" s="298" t="s">
        <v>319</v>
      </c>
      <c r="D96" s="297">
        <v>75</v>
      </c>
    </row>
    <row r="97" spans="1:5" s="294" customFormat="1" ht="13.5" customHeight="1">
      <c r="A97" s="299"/>
      <c r="B97" s="298"/>
      <c r="D97" s="300"/>
    </row>
    <row r="98" spans="1:5" s="294" customFormat="1" ht="13.5" customHeight="1">
      <c r="A98" s="299" t="s">
        <v>318</v>
      </c>
      <c r="B98" s="298" t="s">
        <v>317</v>
      </c>
      <c r="D98" s="297">
        <v>150</v>
      </c>
    </row>
    <row r="99" spans="1:5" s="294" customFormat="1" ht="13.5" customHeight="1">
      <c r="A99" s="299"/>
      <c r="B99" s="298"/>
      <c r="D99" s="300"/>
    </row>
    <row r="100" spans="1:5" s="294" customFormat="1" ht="13.5" customHeight="1">
      <c r="A100" s="299" t="s">
        <v>316</v>
      </c>
      <c r="B100" s="298" t="s">
        <v>315</v>
      </c>
      <c r="D100" s="297">
        <v>10</v>
      </c>
    </row>
    <row r="101" spans="1:5" s="294" customFormat="1" ht="13.5" customHeight="1">
      <c r="A101" s="296"/>
      <c r="D101" s="300"/>
    </row>
    <row r="102" spans="1:5" s="294" customFormat="1" ht="13.5" customHeight="1">
      <c r="A102" s="299" t="s">
        <v>314</v>
      </c>
      <c r="B102" s="298" t="s">
        <v>313</v>
      </c>
      <c r="D102" s="297">
        <v>15</v>
      </c>
    </row>
    <row r="103" spans="1:5" s="294" customFormat="1" ht="13.5" customHeight="1">
      <c r="A103" s="296"/>
      <c r="D103" s="295"/>
    </row>
    <row r="104" spans="1:5" s="294" customFormat="1" ht="13.5" customHeight="1">
      <c r="A104" s="296"/>
      <c r="D104" s="295"/>
    </row>
    <row r="105" spans="1:5" s="294" customFormat="1" ht="13.5" customHeight="1">
      <c r="A105" s="296"/>
      <c r="D105" s="295"/>
    </row>
    <row r="106" spans="1:5" ht="13.5" customHeight="1">
      <c r="A106" s="594" t="s">
        <v>312</v>
      </c>
      <c r="B106" s="594"/>
      <c r="C106" s="594"/>
      <c r="D106" s="594"/>
    </row>
    <row r="107" spans="1:5" ht="13.5" customHeight="1">
      <c r="A107" s="596" t="s">
        <v>311</v>
      </c>
      <c r="B107" s="596"/>
      <c r="C107" s="596"/>
      <c r="D107" s="596"/>
    </row>
    <row r="108" spans="1:5" ht="13.5" customHeight="1">
      <c r="A108" s="594" t="s">
        <v>310</v>
      </c>
      <c r="B108" s="594"/>
      <c r="C108" s="594"/>
      <c r="D108" s="594"/>
    </row>
    <row r="109" spans="1:5" ht="13.5" customHeight="1">
      <c r="A109" s="594" t="s">
        <v>309</v>
      </c>
      <c r="B109" s="594"/>
      <c r="C109" s="594"/>
      <c r="D109" s="594"/>
    </row>
    <row r="110" spans="1:5" ht="13.5" customHeight="1">
      <c r="A110" s="594" t="s">
        <v>308</v>
      </c>
      <c r="B110" s="594"/>
      <c r="C110" s="594"/>
      <c r="D110" s="594"/>
    </row>
    <row r="111" spans="1:5" ht="13.5" customHeight="1">
      <c r="A111" s="594" t="s">
        <v>307</v>
      </c>
      <c r="B111" s="594"/>
      <c r="C111" s="594"/>
      <c r="D111" s="594"/>
    </row>
    <row r="112" spans="1:5" ht="13.5" customHeight="1">
      <c r="A112" s="595" t="s">
        <v>306</v>
      </c>
      <c r="B112" s="595"/>
      <c r="C112" s="595"/>
      <c r="D112" s="595"/>
      <c r="E112" s="293"/>
    </row>
  </sheetData>
  <mergeCells count="15">
    <mergeCell ref="A8:D8"/>
    <mergeCell ref="A1:D1"/>
    <mergeCell ref="A2:D2"/>
    <mergeCell ref="A3:D3"/>
    <mergeCell ref="A4:D4"/>
    <mergeCell ref="A7:D7"/>
    <mergeCell ref="A110:D110"/>
    <mergeCell ref="A111:D111"/>
    <mergeCell ref="A112:D112"/>
    <mergeCell ref="A9:D9"/>
    <mergeCell ref="A10:D10"/>
    <mergeCell ref="A106:D106"/>
    <mergeCell ref="A107:D107"/>
    <mergeCell ref="A108:D108"/>
    <mergeCell ref="A109:D109"/>
  </mergeCells>
  <pageMargins left="0.51181102362204722" right="0.31496062992125984" top="0.47244094488188981" bottom="0.47244094488188981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Gesamtplan</vt:lpstr>
      <vt:lpstr>Jugendteams</vt:lpstr>
      <vt:lpstr>Vereinsvertreter</vt:lpstr>
      <vt:lpstr>Staffelleiter</vt:lpstr>
      <vt:lpstr>Meldebogen LM</vt:lpstr>
      <vt:lpstr>Spielregeln (ab 04-2024)</vt:lpstr>
      <vt:lpstr>Gebührendordnung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Bergmann</dc:creator>
  <cp:lastModifiedBy>Marcus.Thrun</cp:lastModifiedBy>
  <cp:lastPrinted>2026-04-11T22:10:18Z</cp:lastPrinted>
  <dcterms:created xsi:type="dcterms:W3CDTF">2021-06-05T23:41:18Z</dcterms:created>
  <dcterms:modified xsi:type="dcterms:W3CDTF">2026-04-13T11:11:08Z</dcterms:modified>
</cp:coreProperties>
</file>